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 diska dati\SPORTS\"/>
    </mc:Choice>
  </mc:AlternateContent>
  <bookViews>
    <workbookView xWindow="0" yWindow="0" windowWidth="20490" windowHeight="7320" activeTab="5"/>
  </bookViews>
  <sheets>
    <sheet name="speletaji" sheetId="4" r:id="rId1"/>
    <sheet name="protokols " sheetId="3" r:id="rId2"/>
    <sheet name="dalībnieka lapiņa" sheetId="2" r:id="rId3"/>
    <sheet name="zolists" sheetId="8" r:id="rId4"/>
    <sheet name="priteet" sheetId="11" r:id="rId5"/>
    <sheet name="2025" sheetId="6" r:id="rId6"/>
  </sheets>
  <definedNames>
    <definedName name="_xlnm._FilterDatabase" localSheetId="5" hidden="1">'2025'!$A$5:$A$41</definedName>
    <definedName name="_xlnm._FilterDatabase" localSheetId="4" hidden="1">priteet!$A$5:$A$41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9" i="8" l="1"/>
  <c r="AQ6" i="11"/>
  <c r="AQ7" i="11"/>
  <c r="AQ8" i="11"/>
  <c r="AQ9" i="11"/>
  <c r="AQ10" i="11"/>
  <c r="AQ11" i="11"/>
  <c r="AQ12" i="11"/>
  <c r="AQ13" i="11"/>
  <c r="AQ14" i="11"/>
  <c r="AQ15" i="11"/>
  <c r="AQ16" i="11"/>
  <c r="AQ17" i="11"/>
  <c r="AQ18" i="11"/>
  <c r="AQ19" i="11"/>
  <c r="AQ20" i="11"/>
  <c r="AQ21" i="11"/>
  <c r="AQ22" i="11"/>
  <c r="AQ23" i="11"/>
  <c r="AQ24" i="11"/>
  <c r="AQ25" i="11"/>
  <c r="AQ26" i="11"/>
  <c r="AQ27" i="11"/>
  <c r="AQ28" i="11"/>
  <c r="AQ29" i="11"/>
  <c r="AQ30" i="11"/>
  <c r="AQ31" i="11"/>
  <c r="AQ32" i="11"/>
  <c r="AQ33" i="11"/>
  <c r="AQ34" i="11"/>
  <c r="AQ35" i="11"/>
  <c r="AQ36" i="11"/>
  <c r="AQ37" i="11"/>
  <c r="AQ38" i="11"/>
  <c r="AQ39" i="11"/>
  <c r="AQ40" i="11"/>
  <c r="AQ41" i="11"/>
  <c r="AQ42" i="11"/>
  <c r="AQ43" i="11"/>
  <c r="AQ44" i="11"/>
  <c r="AQ45" i="11"/>
  <c r="AQ46" i="11"/>
  <c r="AQ47" i="11"/>
  <c r="AQ48" i="11"/>
  <c r="AQ49" i="11"/>
  <c r="AQ50" i="11"/>
  <c r="AQ51" i="11"/>
  <c r="AQ5" i="11"/>
  <c r="AQ53" i="11"/>
  <c r="BB36" i="6" l="1"/>
  <c r="BB41" i="6"/>
  <c r="BB44" i="6"/>
  <c r="BB45" i="6"/>
  <c r="BB46" i="6"/>
  <c r="BB48" i="6"/>
  <c r="P57" i="8"/>
  <c r="P53" i="8"/>
  <c r="P54" i="8"/>
  <c r="P55" i="8"/>
  <c r="P56" i="8"/>
  <c r="BB53" i="6" l="1"/>
  <c r="P58" i="8" l="1"/>
  <c r="BB31" i="6" l="1"/>
  <c r="BB26" i="6"/>
  <c r="BB28" i="6" l="1"/>
  <c r="BB35" i="6"/>
  <c r="BB51" i="6"/>
  <c r="BB37" i="6"/>
  <c r="P51" i="8"/>
  <c r="P50" i="8"/>
  <c r="P49" i="8" l="1"/>
  <c r="P52" i="8"/>
  <c r="P10" i="8" l="1"/>
  <c r="O60" i="8"/>
  <c r="N60" i="8"/>
  <c r="M60" i="8"/>
  <c r="L60" i="8"/>
  <c r="K60" i="8"/>
  <c r="J60" i="8"/>
  <c r="I60" i="8"/>
  <c r="H60" i="8"/>
  <c r="G60" i="8"/>
  <c r="F60" i="8"/>
  <c r="E60" i="8"/>
  <c r="D60" i="8"/>
  <c r="P45" i="8"/>
  <c r="P32" i="8"/>
  <c r="P33" i="8"/>
  <c r="P48" i="8"/>
  <c r="P46" i="8"/>
  <c r="P42" i="8"/>
  <c r="P44" i="8"/>
  <c r="P43" i="8"/>
  <c r="P41" i="8"/>
  <c r="P39" i="8"/>
  <c r="P38" i="8"/>
  <c r="P37" i="8"/>
  <c r="P27" i="8"/>
  <c r="P26" i="8"/>
  <c r="P25" i="8"/>
  <c r="P23" i="8"/>
  <c r="P21" i="8"/>
  <c r="P17" i="8"/>
  <c r="P16" i="8"/>
  <c r="P15" i="8"/>
  <c r="P14" i="8"/>
  <c r="P13" i="8"/>
  <c r="P8" i="8"/>
  <c r="P6" i="8"/>
  <c r="P5" i="8"/>
  <c r="P35" i="8"/>
  <c r="P34" i="8"/>
  <c r="P22" i="8"/>
  <c r="P9" i="8"/>
  <c r="P47" i="8"/>
  <c r="P30" i="8"/>
  <c r="P19" i="8"/>
  <c r="P36" i="8"/>
  <c r="P31" i="8"/>
  <c r="P24" i="8"/>
  <c r="P12" i="8"/>
  <c r="P7" i="8"/>
  <c r="P40" i="8"/>
  <c r="P29" i="8"/>
  <c r="P20" i="8"/>
  <c r="P11" i="8"/>
  <c r="P18" i="8"/>
  <c r="P28" i="8"/>
  <c r="P4" i="8"/>
  <c r="P60" i="8" l="1"/>
  <c r="BB50" i="6"/>
  <c r="BB40" i="6"/>
  <c r="BB24" i="6"/>
  <c r="BB43" i="6"/>
  <c r="BB42" i="6"/>
  <c r="BB39" i="6" l="1"/>
  <c r="BB27" i="6"/>
  <c r="BB15" i="6"/>
  <c r="BB49" i="6"/>
  <c r="BB34" i="6" l="1"/>
  <c r="BB12" i="6"/>
  <c r="BB16" i="6"/>
  <c r="BB9" i="6"/>
  <c r="BB7" i="6"/>
  <c r="BB20" i="6"/>
  <c r="BB5" i="6"/>
  <c r="BB8" i="6"/>
  <c r="BB22" i="6"/>
  <c r="BB13" i="6"/>
  <c r="BB17" i="6"/>
  <c r="BB23" i="6"/>
  <c r="BB38" i="6"/>
  <c r="BB33" i="6"/>
  <c r="BB10" i="6"/>
  <c r="BB21" i="6"/>
  <c r="BB14" i="6"/>
  <c r="BB19" i="6"/>
  <c r="BB30" i="6"/>
  <c r="BB18" i="6"/>
  <c r="BB25" i="6"/>
  <c r="BB29" i="6"/>
  <c r="BB6" i="6"/>
  <c r="BB32" i="6"/>
  <c r="BB47" i="6"/>
  <c r="BB11" i="6"/>
</calcChain>
</file>

<file path=xl/sharedStrings.xml><?xml version="1.0" encoding="utf-8"?>
<sst xmlns="http://schemas.openxmlformats.org/spreadsheetml/2006/main" count="739" uniqueCount="201">
  <si>
    <t>nr.p.k</t>
  </si>
  <si>
    <t>dalībnieks</t>
  </si>
  <si>
    <t>no kurienes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</si>
  <si>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</si>
  <si>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</si>
  <si>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</si>
  <si>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</si>
  <si>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</si>
  <si>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</si>
  <si>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</si>
  <si>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</si>
  <si>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</si>
  <si>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</si>
  <si>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</si>
  <si>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</si>
  <si>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kopā</t>
  </si>
  <si>
    <t>Ivars Neimanis</t>
  </si>
  <si>
    <t>Mālpils</t>
  </si>
  <si>
    <t>Ropaži</t>
  </si>
  <si>
    <t>Mareks Zeile</t>
  </si>
  <si>
    <t>Suntaži</t>
  </si>
  <si>
    <t>8</t>
  </si>
  <si>
    <t>Viktors Rode</t>
  </si>
  <si>
    <t>Dzidra Kiela</t>
  </si>
  <si>
    <t>Murjāņi</t>
  </si>
  <si>
    <t>Mareks Gēgers</t>
  </si>
  <si>
    <t>Gundars Zunde</t>
  </si>
  <si>
    <t>Kākciems</t>
  </si>
  <si>
    <t>Līva Butāne</t>
  </si>
  <si>
    <t>Jūrmala</t>
  </si>
  <si>
    <t>Māris Ceplītis</t>
  </si>
  <si>
    <t>Jānis Sējāns</t>
  </si>
  <si>
    <t>Zaķumuiža</t>
  </si>
  <si>
    <t>Visvaldis Kupris</t>
  </si>
  <si>
    <t>Rīga</t>
  </si>
  <si>
    <t>Fidanija Dubrovska</t>
  </si>
  <si>
    <t>Ķekava</t>
  </si>
  <si>
    <t>Ilmārs Pūliņš</t>
  </si>
  <si>
    <t>Aleksandrs Zīle</t>
  </si>
  <si>
    <t>Ādaži</t>
  </si>
  <si>
    <t>Juris Bērziņš</t>
  </si>
  <si>
    <t>Vladimirs Mihnovskis</t>
  </si>
  <si>
    <t>Aleks Turkapols</t>
  </si>
  <si>
    <t>Silakrogs</t>
  </si>
  <si>
    <t>Lotārs Saule</t>
  </si>
  <si>
    <t>Vilnis Pelcers</t>
  </si>
  <si>
    <t>Bauska</t>
  </si>
  <si>
    <t>Bajāri</t>
  </si>
  <si>
    <t>Guntars Tiltiņš</t>
  </si>
  <si>
    <t>Mārupe</t>
  </si>
  <si>
    <t>Jānis Lelis</t>
  </si>
  <si>
    <t>Ivars Ozoliņš</t>
  </si>
  <si>
    <t>Sigulda</t>
  </si>
  <si>
    <t>Jānis Padračuks</t>
  </si>
  <si>
    <t>Vairis Starks</t>
  </si>
  <si>
    <t>Mārtiņš Kleinbergs</t>
  </si>
  <si>
    <t>Ulbroka</t>
  </si>
  <si>
    <t>Uldis Ķibilds</t>
  </si>
  <si>
    <t>Birzgale</t>
  </si>
  <si>
    <t>Zigfrīds Strazdiņš</t>
  </si>
  <si>
    <t>Andris Līcis</t>
  </si>
  <si>
    <t>Modris Liepiņlausks</t>
  </si>
  <si>
    <t>Gvido Zambergs</t>
  </si>
  <si>
    <t>Baldone</t>
  </si>
  <si>
    <t>Kristaps Grāvītis</t>
  </si>
  <si>
    <t xml:space="preserve"> </t>
  </si>
  <si>
    <t>14</t>
  </si>
  <si>
    <t>Uldis Rende</t>
  </si>
  <si>
    <t>Berģi</t>
  </si>
  <si>
    <t>Grigorijs Kozļakovs</t>
  </si>
  <si>
    <t>+/-</t>
  </si>
  <si>
    <t>Punkti</t>
  </si>
  <si>
    <t xml:space="preserve">      Ropažu novada sacensības zolītē</t>
  </si>
  <si>
    <t xml:space="preserve">      PROTOKOLS</t>
  </si>
  <si>
    <t>Zolītes</t>
  </si>
  <si>
    <t>npk</t>
  </si>
  <si>
    <t>Pules</t>
  </si>
  <si>
    <t>vinnēt</t>
  </si>
  <si>
    <t>zaud</t>
  </si>
  <si>
    <t>x</t>
  </si>
  <si>
    <t>Gusiņa kauss</t>
  </si>
  <si>
    <t>Zonenberga kauss</t>
  </si>
  <si>
    <t>Ārija Rode</t>
  </si>
  <si>
    <t>7</t>
  </si>
  <si>
    <t>Māris Pukins</t>
  </si>
  <si>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</si>
  <si>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</si>
  <si>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</si>
  <si>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</si>
  <si>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</si>
  <si>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</si>
  <si>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</si>
  <si>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</si>
  <si>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1</t>
  </si>
  <si>
    <t>2</t>
  </si>
  <si>
    <t>3</t>
  </si>
  <si>
    <t>4</t>
  </si>
  <si>
    <t>5</t>
  </si>
  <si>
    <t>6</t>
  </si>
  <si>
    <t>15</t>
  </si>
  <si>
    <t>Jānis Černuss</t>
  </si>
  <si>
    <t>Dalībnieku skaits posmos</t>
  </si>
  <si>
    <t>Tiesnesis:</t>
  </si>
  <si>
    <t>Andrejs Ploriņš 29212457</t>
  </si>
  <si>
    <t>nenospēlēja visas kārtas</t>
  </si>
  <si>
    <t>Normunds Ozoliņš</t>
  </si>
  <si>
    <t>Ropažu pagasta zolītes turnīrs-labākais zolists 2025</t>
  </si>
  <si>
    <t>30.11</t>
  </si>
  <si>
    <t>28.12</t>
  </si>
  <si>
    <t>Ropaži Vēja ligzda 26.01.2025</t>
  </si>
  <si>
    <t>Ropaži Vēja ligzda 23.02.2025 Gusiņa</t>
  </si>
  <si>
    <t>Ropaži Vēja ligzd 27.04.2025</t>
  </si>
  <si>
    <t>Ropaži Vēja ligzda 25.05.2025</t>
  </si>
  <si>
    <t>Ropaži Vēja ligzda 29.06.2025</t>
  </si>
  <si>
    <t>Ropaži Vēja Ligzda 27.07.2025</t>
  </si>
  <si>
    <t>Ropaži Vēja Ligzda 31.08.2025</t>
  </si>
  <si>
    <t>Ropaži Vēja Ligzda 28.09.2025</t>
  </si>
  <si>
    <t>Ropaži Vēja Ligzda 26.10.2025 Zonenberga</t>
  </si>
  <si>
    <t>Ropaži Vēja Ligzda 30.11.2025</t>
  </si>
  <si>
    <t>Ropaži Vēja Ligzda 28.12.2025</t>
  </si>
  <si>
    <t>Finanses gada balvām</t>
  </si>
  <si>
    <t>26.10</t>
  </si>
  <si>
    <t>63</t>
  </si>
  <si>
    <t>Ziedonis Mikjanskis</t>
  </si>
  <si>
    <t>Edgars Platačs</t>
  </si>
  <si>
    <t>Ragana</t>
  </si>
  <si>
    <t>Ainārs Depers</t>
  </si>
  <si>
    <t>Limbaži</t>
  </si>
  <si>
    <t>Aigars Meimers</t>
  </si>
  <si>
    <t>Baltezers</t>
  </si>
  <si>
    <t>Oļģerts Guļko</t>
  </si>
  <si>
    <t>26</t>
  </si>
  <si>
    <t>Ropaži Vēja ligzda 23.03.2025</t>
  </si>
  <si>
    <t>Oļerts Guļko</t>
  </si>
  <si>
    <t>Aigars Meinarts</t>
  </si>
  <si>
    <t>Gunārs Maļina</t>
  </si>
  <si>
    <t>Harijs Spalva</t>
  </si>
  <si>
    <t>Ojārs Zelt[ņš</t>
  </si>
  <si>
    <t>Agnis Kārkliņš</t>
  </si>
  <si>
    <t>Kaspars Skrastiņš</t>
  </si>
  <si>
    <t>Valka</t>
  </si>
  <si>
    <t>Saulkrasti</t>
  </si>
  <si>
    <t>Valmiera</t>
  </si>
  <si>
    <t>Naukšēni</t>
  </si>
  <si>
    <t>12</t>
  </si>
  <si>
    <t>13</t>
  </si>
  <si>
    <t>27</t>
  </si>
  <si>
    <t>28</t>
  </si>
  <si>
    <t>45</t>
  </si>
  <si>
    <t>31</t>
  </si>
  <si>
    <t>41</t>
  </si>
  <si>
    <t>47</t>
  </si>
  <si>
    <t>32</t>
  </si>
  <si>
    <t>Ojārs Zeltiņš</t>
  </si>
  <si>
    <t>KasparsSkrastiņš</t>
  </si>
  <si>
    <t>Harijs  Spalva</t>
  </si>
  <si>
    <t>Agnis  Kārkliņš</t>
  </si>
  <si>
    <t>Gunārs  Maļina</t>
  </si>
  <si>
    <t>11</t>
  </si>
  <si>
    <t>25</t>
  </si>
  <si>
    <t>Upeslejas</t>
  </si>
  <si>
    <t>Juris Filipivs</t>
  </si>
  <si>
    <t>Jānis Sprukulis</t>
  </si>
  <si>
    <t>Ogre</t>
  </si>
  <si>
    <t>Laila Ķibilde</t>
  </si>
  <si>
    <t>50</t>
  </si>
  <si>
    <t>16</t>
  </si>
  <si>
    <t>35</t>
  </si>
  <si>
    <t>Rolands Zaķis</t>
  </si>
  <si>
    <t>44</t>
  </si>
  <si>
    <t>52</t>
  </si>
  <si>
    <t>Jānis Brodažs</t>
  </si>
  <si>
    <t>36</t>
  </si>
  <si>
    <t>summa</t>
  </si>
  <si>
    <t>Andrejs Ēde</t>
  </si>
  <si>
    <t>Cēsis</t>
  </si>
  <si>
    <t>Rihards Gailītis</t>
  </si>
  <si>
    <t>Gatis Eglītis</t>
  </si>
  <si>
    <t>Andris Loginovs</t>
  </si>
  <si>
    <t>Agris Bergmanis</t>
  </si>
  <si>
    <t>17/18</t>
  </si>
  <si>
    <t>19</t>
  </si>
  <si>
    <t>20</t>
  </si>
  <si>
    <t>29</t>
  </si>
  <si>
    <t>33</t>
  </si>
  <si>
    <t>34</t>
  </si>
  <si>
    <t>46</t>
  </si>
  <si>
    <t>Jānis Brodužs</t>
  </si>
  <si>
    <t>Ingemars Harmsens</t>
  </si>
  <si>
    <t>9</t>
  </si>
  <si>
    <t>10</t>
  </si>
  <si>
    <t>21</t>
  </si>
  <si>
    <t>22</t>
  </si>
  <si>
    <t>23/24</t>
  </si>
  <si>
    <t>30/31</t>
  </si>
  <si>
    <t>37</t>
  </si>
  <si>
    <t>38</t>
  </si>
  <si>
    <t>39/40</t>
  </si>
  <si>
    <t>42</t>
  </si>
  <si>
    <t>43/44</t>
  </si>
  <si>
    <t>Ropažu pagasta 2025. gada čempionāts zolītes spēlē.   Rezultāti pēc 9.posma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</si>
</sst>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theme="1"/>
      <name val="Calibri"/>
      <family val="2"/>
      <charset val="186"/>
      <scheme val="minor"/>
    </font>
    <font>
      <b/>
      <sz val="12"/>
      <name val="Arial"/>
      <family val="2"/>
      <charset val="186"/>
    </font>
    <font>
      <b/>
      <sz val="14"/>
      <color theme="1"/>
      <name val="Calibri"/>
      <family val="2"/>
      <charset val="186"/>
      <scheme val="minor"/>
    </font>
    <font>
      <b/>
      <sz val="7"/>
      <color indexed="56"/>
      <name val="PosterBodoni It TL"/>
      <family val="1"/>
      <charset val="186"/>
    </font>
    <font>
      <sz val="11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12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sz val="10"/>
      <color rgb="FF0070C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b/>
      <sz val="10"/>
      <color indexed="56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PosterBodoni It TL"/>
      <family val="1"/>
      <charset val="186"/>
    </font>
    <font>
      <sz val="11"/>
      <color rgb="FF0070C0"/>
      <name val="Arial"/>
      <family val="2"/>
      <charset val="186"/>
    </font>
    <font>
      <sz val="10"/>
      <color rgb="FFFF0000"/>
      <name val="Arial"/>
      <family val="2"/>
      <charset val="186"/>
    </font>
    <font>
      <i/>
      <sz val="10"/>
      <name val="Arial"/>
      <family val="2"/>
      <charset val="186"/>
    </font>
    <font>
      <b/>
      <sz val="24"/>
      <color rgb="FFFF0000"/>
      <name val="Arial"/>
      <family val="2"/>
      <charset val="186"/>
    </font>
    <font>
      <sz val="11"/>
      <name val="Arial"/>
      <family val="2"/>
      <charset val="186"/>
    </font>
    <font>
      <sz val="11"/>
      <name val="Arial Unicode MS"/>
      <family val="2"/>
      <charset val="186"/>
    </font>
    <font>
      <sz val="11"/>
      <color indexed="56"/>
      <name val="PosterBodoni It TL"/>
      <family val="1"/>
      <charset val="186"/>
    </font>
    <font>
      <sz val="11"/>
      <color theme="1"/>
      <name val="Arial"/>
      <family val="2"/>
      <charset val="186"/>
    </font>
    <font>
      <sz val="11"/>
      <name val="PosterBodoni It TL"/>
      <family val="1"/>
      <charset val="186"/>
    </font>
    <font>
      <sz val="8"/>
      <color indexed="56"/>
      <name val="Arial"/>
      <family val="2"/>
      <charset val="186"/>
    </font>
    <font>
      <sz val="9"/>
      <color rgb="FFFF0000"/>
      <name val="Arial"/>
      <family val="2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1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rgb="FFFFFF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1"/>
      <color rgb="FF0070C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7"/>
      <color rgb="FFFFFF00"/>
      <name val="Arial"/>
      <family val="2"/>
      <charset val="186"/>
    </font>
    <font>
      <b/>
      <sz val="11"/>
      <color rgb="FF00B050"/>
      <name val="Arial"/>
      <family val="2"/>
      <charset val="186"/>
    </font>
    <font>
      <sz val="11"/>
      <color rgb="FFFFFF00"/>
      <name val="Calibri"/>
      <family val="2"/>
      <charset val="186"/>
      <scheme val="minor"/>
    </font>
    <font>
      <b/>
      <sz val="20"/>
      <color rgb="FFFF0000"/>
      <name val="Arial"/>
      <family val="2"/>
      <charset val="186"/>
    </font>
    <font>
      <b/>
      <sz val="6"/>
      <color rgb="FFFFFF00"/>
      <name val="Arial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7" fillId="0" borderId="0"/>
    <xf numFmtId="0" fontId="15" fillId="0" borderId="0"/>
  </cellStyleXfs>
  <cellXfs count="292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4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2" fillId="0" borderId="0" xfId="0" applyFont="1"/>
    <xf numFmtId="0" fontId="0" fillId="3" borderId="0" xfId="0" applyFill="1" applyAlignment="1">
      <alignment horizontal="center"/>
    </xf>
    <xf numFmtId="0" fontId="15" fillId="0" borderId="0" xfId="2"/>
    <xf numFmtId="0" fontId="15" fillId="0" borderId="4" xfId="2" applyBorder="1"/>
    <xf numFmtId="0" fontId="15" fillId="0" borderId="0" xfId="2" applyBorder="1"/>
    <xf numFmtId="0" fontId="15" fillId="7" borderId="5" xfId="2" applyFill="1" applyBorder="1" applyAlignment="1">
      <alignment horizontal="center"/>
    </xf>
    <xf numFmtId="0" fontId="15" fillId="6" borderId="6" xfId="2" applyFill="1" applyBorder="1"/>
    <xf numFmtId="0" fontId="16" fillId="6" borderId="7" xfId="2" applyFont="1" applyFill="1" applyBorder="1" applyAlignment="1">
      <alignment horizontal="center" vertical="center"/>
    </xf>
    <xf numFmtId="0" fontId="16" fillId="6" borderId="6" xfId="2" applyFont="1" applyFill="1" applyBorder="1" applyAlignment="1">
      <alignment horizontal="center" vertical="center"/>
    </xf>
    <xf numFmtId="0" fontId="16" fillId="6" borderId="8" xfId="2" applyFont="1" applyFill="1" applyBorder="1" applyAlignment="1">
      <alignment horizontal="center" vertical="center"/>
    </xf>
    <xf numFmtId="0" fontId="16" fillId="3" borderId="9" xfId="2" applyFont="1" applyFill="1" applyBorder="1" applyAlignment="1">
      <alignment horizontal="center" vertical="center"/>
    </xf>
    <xf numFmtId="0" fontId="15" fillId="0" borderId="10" xfId="2" applyBorder="1" applyAlignment="1">
      <alignment horizontal="center"/>
    </xf>
    <xf numFmtId="49" fontId="17" fillId="0" borderId="1" xfId="2" quotePrefix="1" applyNumberFormat="1" applyFont="1" applyBorder="1" applyAlignment="1">
      <alignment horizontal="center"/>
    </xf>
    <xf numFmtId="0" fontId="15" fillId="0" borderId="11" xfId="2" applyBorder="1"/>
    <xf numFmtId="0" fontId="15" fillId="0" borderId="1" xfId="2" applyBorder="1"/>
    <xf numFmtId="0" fontId="15" fillId="0" borderId="12" xfId="2" applyBorder="1"/>
    <xf numFmtId="0" fontId="15" fillId="3" borderId="9" xfId="2" applyFill="1" applyBorder="1"/>
    <xf numFmtId="0" fontId="15" fillId="0" borderId="13" xfId="2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5" fillId="6" borderId="15" xfId="2" applyFill="1" applyBorder="1"/>
    <xf numFmtId="0" fontId="15" fillId="6" borderId="14" xfId="2" applyFill="1" applyBorder="1"/>
    <xf numFmtId="0" fontId="15" fillId="6" borderId="16" xfId="2" applyFill="1" applyBorder="1"/>
    <xf numFmtId="0" fontId="11" fillId="0" borderId="1" xfId="2" applyFont="1" applyBorder="1" applyAlignment="1">
      <alignment horizontal="center"/>
    </xf>
    <xf numFmtId="0" fontId="15" fillId="6" borderId="17" xfId="2" applyFill="1" applyBorder="1"/>
    <xf numFmtId="0" fontId="15" fillId="6" borderId="3" xfId="2" applyFill="1" applyBorder="1"/>
    <xf numFmtId="0" fontId="15" fillId="6" borderId="10" xfId="2" applyFill="1" applyBorder="1"/>
    <xf numFmtId="0" fontId="15" fillId="6" borderId="18" xfId="2" applyFill="1" applyBorder="1"/>
    <xf numFmtId="0" fontId="15" fillId="8" borderId="19" xfId="2" applyFill="1" applyBorder="1"/>
    <xf numFmtId="0" fontId="15" fillId="3" borderId="20" xfId="2" applyFill="1" applyBorder="1"/>
    <xf numFmtId="0" fontId="17" fillId="3" borderId="20" xfId="2" applyFont="1" applyFill="1" applyBorder="1" applyAlignment="1">
      <alignment horizontal="center"/>
    </xf>
    <xf numFmtId="0" fontId="15" fillId="3" borderId="21" xfId="2" applyFill="1" applyBorder="1"/>
    <xf numFmtId="0" fontId="15" fillId="0" borderId="22" xfId="2" applyBorder="1"/>
    <xf numFmtId="0" fontId="15" fillId="3" borderId="0" xfId="2" applyFill="1"/>
    <xf numFmtId="0" fontId="15" fillId="6" borderId="20" xfId="2" applyFill="1" applyBorder="1"/>
    <xf numFmtId="0" fontId="11" fillId="0" borderId="20" xfId="2" applyFont="1" applyBorder="1" applyAlignment="1">
      <alignment horizontal="center"/>
    </xf>
    <xf numFmtId="0" fontId="15" fillId="0" borderId="23" xfId="2" applyBorder="1"/>
    <xf numFmtId="0" fontId="15" fillId="0" borderId="24" xfId="2" applyBorder="1"/>
    <xf numFmtId="0" fontId="15" fillId="6" borderId="25" xfId="2" applyFill="1" applyBorder="1"/>
    <xf numFmtId="0" fontId="18" fillId="3" borderId="9" xfId="2" applyFont="1" applyFill="1" applyBorder="1" applyAlignment="1">
      <alignment horizontal="center"/>
    </xf>
    <xf numFmtId="0" fontId="1" fillId="3" borderId="0" xfId="2" applyFont="1" applyFill="1" applyAlignment="1">
      <alignment horizontal="center"/>
    </xf>
    <xf numFmtId="0" fontId="15" fillId="6" borderId="0" xfId="2" applyFill="1"/>
    <xf numFmtId="0" fontId="1" fillId="3" borderId="9" xfId="2" applyFont="1" applyFill="1" applyBorder="1" applyAlignment="1">
      <alignment horizontal="center" vertical="center"/>
    </xf>
    <xf numFmtId="0" fontId="15" fillId="3" borderId="0" xfId="2" applyFill="1" applyAlignment="1">
      <alignment horizontal="center"/>
    </xf>
    <xf numFmtId="0" fontId="1" fillId="0" borderId="28" xfId="2" applyFont="1" applyBorder="1" applyAlignment="1">
      <alignment horizontal="center" vertical="center"/>
    </xf>
    <xf numFmtId="0" fontId="15" fillId="0" borderId="28" xfId="2" applyBorder="1" applyAlignment="1">
      <alignment vertical="center"/>
    </xf>
    <xf numFmtId="0" fontId="15" fillId="0" borderId="28" xfId="2" applyBorder="1"/>
    <xf numFmtId="0" fontId="19" fillId="0" borderId="30" xfId="2" applyFont="1" applyBorder="1"/>
    <xf numFmtId="0" fontId="19" fillId="3" borderId="9" xfId="2" applyFont="1" applyFill="1" applyBorder="1"/>
    <xf numFmtId="0" fontId="1" fillId="3" borderId="0" xfId="2" applyFont="1" applyFill="1" applyAlignment="1">
      <alignment horizontal="center" vertical="center"/>
    </xf>
    <xf numFmtId="0" fontId="19" fillId="0" borderId="5" xfId="2" applyFont="1" applyBorder="1"/>
    <xf numFmtId="0" fontId="19" fillId="0" borderId="31" xfId="2" applyFont="1" applyBorder="1"/>
    <xf numFmtId="0" fontId="1" fillId="0" borderId="32" xfId="2" applyFont="1" applyBorder="1" applyAlignment="1">
      <alignment horizontal="center"/>
    </xf>
    <xf numFmtId="0" fontId="15" fillId="0" borderId="3" xfId="2" applyBorder="1"/>
    <xf numFmtId="0" fontId="15" fillId="0" borderId="33" xfId="2" applyBorder="1"/>
    <xf numFmtId="0" fontId="15" fillId="0" borderId="5" xfId="2" applyBorder="1"/>
    <xf numFmtId="0" fontId="15" fillId="0" borderId="8" xfId="2" applyBorder="1"/>
    <xf numFmtId="0" fontId="1" fillId="0" borderId="8" xfId="2" applyFont="1" applyBorder="1" applyAlignment="1">
      <alignment horizontal="center" vertical="center"/>
    </xf>
    <xf numFmtId="0" fontId="1" fillId="0" borderId="30" xfId="2" applyFont="1" applyBorder="1" applyAlignment="1">
      <alignment horizontal="center"/>
    </xf>
    <xf numFmtId="0" fontId="15" fillId="0" borderId="34" xfId="2" applyBorder="1"/>
    <xf numFmtId="0" fontId="15" fillId="0" borderId="30" xfId="2" applyBorder="1"/>
    <xf numFmtId="0" fontId="1" fillId="0" borderId="12" xfId="2" applyFont="1" applyBorder="1" applyAlignment="1">
      <alignment horizontal="center" vertical="center"/>
    </xf>
    <xf numFmtId="0" fontId="1" fillId="0" borderId="35" xfId="2" applyFont="1" applyBorder="1" applyAlignment="1">
      <alignment horizontal="center"/>
    </xf>
    <xf numFmtId="0" fontId="15" fillId="0" borderId="36" xfId="2" applyBorder="1"/>
    <xf numFmtId="0" fontId="15" fillId="0" borderId="37" xfId="2" applyBorder="1"/>
    <xf numFmtId="0" fontId="15" fillId="0" borderId="35" xfId="2" applyBorder="1"/>
    <xf numFmtId="0" fontId="15" fillId="0" borderId="38" xfId="2" applyBorder="1"/>
    <xf numFmtId="0" fontId="1" fillId="0" borderId="38" xfId="2" applyFont="1" applyBorder="1" applyAlignment="1">
      <alignment horizontal="center" vertical="center"/>
    </xf>
    <xf numFmtId="0" fontId="15" fillId="6" borderId="26" xfId="2" applyFill="1" applyBorder="1"/>
    <xf numFmtId="0" fontId="15" fillId="0" borderId="29" xfId="2" applyBorder="1"/>
    <xf numFmtId="0" fontId="15" fillId="6" borderId="39" xfId="2" applyFill="1" applyBorder="1"/>
    <xf numFmtId="0" fontId="15" fillId="6" borderId="40" xfId="2" applyFill="1" applyBorder="1"/>
    <xf numFmtId="0" fontId="1" fillId="6" borderId="40" xfId="2" applyFont="1" applyFill="1" applyBorder="1" applyAlignment="1">
      <alignment horizontal="center" vertical="center"/>
    </xf>
    <xf numFmtId="0" fontId="20" fillId="2" borderId="0" xfId="1" applyFont="1" applyFill="1"/>
    <xf numFmtId="0" fontId="21" fillId="0" borderId="0" xfId="1" applyFont="1"/>
    <xf numFmtId="0" fontId="22" fillId="0" borderId="0" xfId="1" applyFont="1"/>
    <xf numFmtId="0" fontId="23" fillId="0" borderId="0" xfId="1" applyFont="1"/>
    <xf numFmtId="0" fontId="24" fillId="0" borderId="0" xfId="1" applyFont="1"/>
    <xf numFmtId="0" fontId="25" fillId="0" borderId="0" xfId="1" applyFont="1"/>
    <xf numFmtId="0" fontId="7" fillId="0" borderId="0" xfId="1"/>
    <xf numFmtId="0" fontId="12" fillId="9" borderId="3" xfId="1" applyFont="1" applyFill="1" applyBorder="1" applyAlignment="1">
      <alignment horizontal="center"/>
    </xf>
    <xf numFmtId="0" fontId="20" fillId="2" borderId="0" xfId="1" applyFont="1" applyFill="1" applyAlignment="1">
      <alignment horizontal="center"/>
    </xf>
    <xf numFmtId="0" fontId="26" fillId="0" borderId="0" xfId="1" applyFont="1"/>
    <xf numFmtId="0" fontId="27" fillId="0" borderId="0" xfId="1" applyFont="1" applyAlignment="1">
      <alignment horizontal="center"/>
    </xf>
    <xf numFmtId="0" fontId="9" fillId="3" borderId="0" xfId="1" applyFont="1" applyFill="1" applyAlignment="1">
      <alignment horizontal="center"/>
    </xf>
    <xf numFmtId="0" fontId="9" fillId="3" borderId="0" xfId="1" applyFont="1" applyFill="1"/>
    <xf numFmtId="0" fontId="27" fillId="2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9" fillId="0" borderId="0" xfId="1" applyFont="1"/>
    <xf numFmtId="0" fontId="7" fillId="2" borderId="0" xfId="1" applyFill="1"/>
    <xf numFmtId="0" fontId="7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horizontal="center"/>
    </xf>
    <xf numFmtId="0" fontId="36" fillId="4" borderId="1" xfId="1" applyFont="1" applyFill="1" applyBorder="1" applyAlignment="1">
      <alignment horizontal="center" vertical="center" wrapText="1"/>
    </xf>
    <xf numFmtId="0" fontId="34" fillId="0" borderId="0" xfId="1" applyFont="1"/>
    <xf numFmtId="0" fontId="42" fillId="4" borderId="1" xfId="1" applyFont="1" applyFill="1" applyBorder="1" applyAlignment="1">
      <alignment vertical="top" wrapText="1"/>
    </xf>
    <xf numFmtId="0" fontId="31" fillId="4" borderId="1" xfId="1" applyFont="1" applyFill="1" applyBorder="1" applyAlignment="1">
      <alignment horizontal="center" vertical="top" wrapText="1"/>
    </xf>
    <xf numFmtId="0" fontId="31" fillId="4" borderId="1" xfId="1" applyFont="1" applyFill="1" applyBorder="1" applyAlignment="1">
      <alignment vertical="top" wrapText="1"/>
    </xf>
    <xf numFmtId="0" fontId="41" fillId="4" borderId="1" xfId="1" applyFont="1" applyFill="1" applyBorder="1" applyAlignment="1">
      <alignment horizontal="center" vertical="top" wrapText="1"/>
    </xf>
    <xf numFmtId="0" fontId="41" fillId="4" borderId="1" xfId="1" applyFont="1" applyFill="1" applyBorder="1" applyAlignment="1">
      <alignment vertical="top" wrapText="1"/>
    </xf>
    <xf numFmtId="0" fontId="26" fillId="11" borderId="1" xfId="1" applyFont="1" applyFill="1" applyBorder="1" applyAlignment="1">
      <alignment vertical="top"/>
    </xf>
    <xf numFmtId="0" fontId="34" fillId="0" borderId="0" xfId="1" applyFont="1" applyAlignment="1">
      <alignment vertical="top"/>
    </xf>
    <xf numFmtId="0" fontId="8" fillId="2" borderId="0" xfId="1" applyFont="1" applyFill="1" applyAlignment="1">
      <alignment horizontal="center"/>
    </xf>
    <xf numFmtId="0" fontId="24" fillId="2" borderId="0" xfId="1" applyFont="1" applyFill="1"/>
    <xf numFmtId="0" fontId="28" fillId="2" borderId="0" xfId="1" applyFont="1" applyFill="1" applyAlignment="1">
      <alignment horizontal="center"/>
    </xf>
    <xf numFmtId="0" fontId="21" fillId="2" borderId="0" xfId="1" applyFont="1" applyFill="1"/>
    <xf numFmtId="0" fontId="29" fillId="2" borderId="0" xfId="1" applyFont="1" applyFill="1" applyAlignment="1">
      <alignment horizontal="center"/>
    </xf>
    <xf numFmtId="0" fontId="23" fillId="2" borderId="0" xfId="1" applyFont="1" applyFill="1"/>
    <xf numFmtId="0" fontId="29" fillId="2" borderId="0" xfId="1" applyFont="1" applyFill="1"/>
    <xf numFmtId="0" fontId="25" fillId="2" borderId="0" xfId="1" applyFont="1" applyFill="1"/>
    <xf numFmtId="0" fontId="43" fillId="2" borderId="0" xfId="1" applyFont="1" applyFill="1"/>
    <xf numFmtId="0" fontId="44" fillId="2" borderId="0" xfId="0" applyFont="1" applyFill="1"/>
    <xf numFmtId="0" fontId="45" fillId="2" borderId="0" xfId="1" applyFont="1" applyFill="1" applyAlignment="1">
      <alignment horizontal="center"/>
    </xf>
    <xf numFmtId="0" fontId="30" fillId="2" borderId="0" xfId="1" applyFont="1" applyFill="1" applyAlignment="1">
      <alignment horizontal="center"/>
    </xf>
    <xf numFmtId="0" fontId="7" fillId="12" borderId="28" xfId="1" applyFill="1" applyBorder="1"/>
    <xf numFmtId="0" fontId="7" fillId="2" borderId="0" xfId="1" applyFont="1" applyFill="1"/>
    <xf numFmtId="0" fontId="7" fillId="13" borderId="0" xfId="1" applyFill="1"/>
    <xf numFmtId="0" fontId="24" fillId="3" borderId="0" xfId="1" applyFont="1" applyFill="1"/>
    <xf numFmtId="0" fontId="29" fillId="0" borderId="0" xfId="1" applyFont="1" applyAlignment="1">
      <alignment horizontal="center"/>
    </xf>
    <xf numFmtId="0" fontId="43" fillId="0" borderId="0" xfId="1" applyFont="1"/>
    <xf numFmtId="0" fontId="7" fillId="0" borderId="0" xfId="1" applyFont="1"/>
    <xf numFmtId="0" fontId="8" fillId="0" borderId="0" xfId="1" applyFont="1" applyBorder="1" applyAlignment="1">
      <alignment horizontal="center"/>
    </xf>
    <xf numFmtId="0" fontId="30" fillId="0" borderId="0" xfId="1" applyFont="1" applyBorder="1" applyAlignment="1">
      <alignment horizontal="center"/>
    </xf>
    <xf numFmtId="0" fontId="27" fillId="0" borderId="0" xfId="1" applyFont="1" applyBorder="1" applyAlignment="1">
      <alignment horizontal="center"/>
    </xf>
    <xf numFmtId="0" fontId="24" fillId="3" borderId="0" xfId="1" applyFont="1" applyFill="1" applyBorder="1"/>
    <xf numFmtId="0" fontId="28" fillId="0" borderId="0" xfId="1" applyFont="1" applyBorder="1" applyAlignment="1">
      <alignment horizontal="center"/>
    </xf>
    <xf numFmtId="0" fontId="21" fillId="0" borderId="0" xfId="1" applyFont="1" applyBorder="1"/>
    <xf numFmtId="0" fontId="24" fillId="0" borderId="0" xfId="1" applyFont="1" applyBorder="1"/>
    <xf numFmtId="0" fontId="29" fillId="0" borderId="0" xfId="1" applyFont="1" applyBorder="1" applyAlignment="1">
      <alignment horizontal="center"/>
    </xf>
    <xf numFmtId="0" fontId="23" fillId="0" borderId="0" xfId="1" applyFont="1" applyBorder="1"/>
    <xf numFmtId="0" fontId="29" fillId="0" borderId="0" xfId="1" applyFont="1" applyBorder="1"/>
    <xf numFmtId="0" fontId="25" fillId="0" borderId="0" xfId="1" applyFont="1" applyBorder="1"/>
    <xf numFmtId="0" fontId="43" fillId="0" borderId="0" xfId="1" applyFont="1" applyBorder="1"/>
    <xf numFmtId="0" fontId="7" fillId="0" borderId="0" xfId="1" applyBorder="1"/>
    <xf numFmtId="0" fontId="0" fillId="0" borderId="0" xfId="0" applyBorder="1"/>
    <xf numFmtId="0" fontId="48" fillId="3" borderId="1" xfId="1" applyFont="1" applyFill="1" applyBorder="1" applyAlignment="1">
      <alignment horizontal="center"/>
    </xf>
    <xf numFmtId="0" fontId="32" fillId="3" borderId="41" xfId="1" applyFont="1" applyFill="1" applyBorder="1" applyAlignment="1">
      <alignment horizontal="center"/>
    </xf>
    <xf numFmtId="0" fontId="32" fillId="3" borderId="43" xfId="1" applyFont="1" applyFill="1" applyBorder="1" applyAlignment="1">
      <alignment horizontal="center"/>
    </xf>
    <xf numFmtId="0" fontId="35" fillId="4" borderId="1" xfId="1" applyFont="1" applyFill="1" applyBorder="1" applyAlignment="1">
      <alignment horizontal="center" vertical="center" textRotation="90" wrapText="1"/>
    </xf>
    <xf numFmtId="0" fontId="38" fillId="10" borderId="1" xfId="1" applyFont="1" applyFill="1" applyBorder="1" applyAlignment="1">
      <alignment horizontal="center" vertical="center" textRotation="90"/>
    </xf>
    <xf numFmtId="0" fontId="26" fillId="10" borderId="1" xfId="1" applyFont="1" applyFill="1" applyBorder="1" applyAlignment="1">
      <alignment horizontal="center" vertical="center" textRotation="90"/>
    </xf>
    <xf numFmtId="0" fontId="26" fillId="11" borderId="1" xfId="1" applyFont="1" applyFill="1" applyBorder="1" applyAlignment="1">
      <alignment horizontal="center"/>
    </xf>
    <xf numFmtId="0" fontId="41" fillId="4" borderId="1" xfId="1" applyFont="1" applyFill="1" applyBorder="1" applyAlignment="1">
      <alignment vertical="top"/>
    </xf>
    <xf numFmtId="0" fontId="38" fillId="10" borderId="1" xfId="1" applyFont="1" applyFill="1" applyBorder="1" applyAlignment="1">
      <alignment vertical="top" textRotation="90"/>
    </xf>
    <xf numFmtId="0" fontId="26" fillId="10" borderId="1" xfId="1" applyFont="1" applyFill="1" applyBorder="1" applyAlignment="1">
      <alignment vertical="top" textRotation="90"/>
    </xf>
    <xf numFmtId="0" fontId="50" fillId="3" borderId="1" xfId="1" applyFont="1" applyFill="1" applyBorder="1" applyAlignment="1">
      <alignment horizontal="center"/>
    </xf>
    <xf numFmtId="0" fontId="51" fillId="2" borderId="1" xfId="1" applyFont="1" applyFill="1" applyBorder="1" applyAlignment="1">
      <alignment horizontal="center"/>
    </xf>
    <xf numFmtId="0" fontId="52" fillId="3" borderId="1" xfId="1" applyFont="1" applyFill="1" applyBorder="1" applyAlignment="1">
      <alignment horizontal="center"/>
    </xf>
    <xf numFmtId="0" fontId="46" fillId="3" borderId="1" xfId="1" applyFont="1" applyFill="1" applyBorder="1" applyAlignment="1">
      <alignment horizontal="center"/>
    </xf>
    <xf numFmtId="0" fontId="25" fillId="3" borderId="1" xfId="1" applyFont="1" applyFill="1" applyBorder="1" applyAlignment="1">
      <alignment horizontal="center"/>
    </xf>
    <xf numFmtId="0" fontId="53" fillId="3" borderId="1" xfId="1" applyFont="1" applyFill="1" applyBorder="1" applyAlignment="1">
      <alignment horizontal="center"/>
    </xf>
    <xf numFmtId="49" fontId="50" fillId="2" borderId="1" xfId="1" applyNumberFormat="1" applyFont="1" applyFill="1" applyBorder="1" applyAlignment="1">
      <alignment horizontal="center" vertical="center"/>
    </xf>
    <xf numFmtId="0" fontId="0" fillId="0" borderId="0" xfId="0" applyFont="1"/>
    <xf numFmtId="0" fontId="50" fillId="0" borderId="0" xfId="1" applyFont="1"/>
    <xf numFmtId="0" fontId="51" fillId="3" borderId="1" xfId="1" applyFont="1" applyFill="1" applyBorder="1" applyAlignment="1">
      <alignment horizontal="center"/>
    </xf>
    <xf numFmtId="0" fontId="54" fillId="0" borderId="1" xfId="1" applyFont="1" applyBorder="1" applyAlignment="1">
      <alignment horizontal="center"/>
    </xf>
    <xf numFmtId="49" fontId="25" fillId="3" borderId="1" xfId="1" applyNumberFormat="1" applyFont="1" applyFill="1" applyBorder="1" applyAlignment="1">
      <alignment horizontal="center"/>
    </xf>
    <xf numFmtId="0" fontId="51" fillId="0" borderId="1" xfId="1" applyFont="1" applyBorder="1" applyAlignment="1">
      <alignment horizontal="center"/>
    </xf>
    <xf numFmtId="0" fontId="54" fillId="5" borderId="1" xfId="1" applyFont="1" applyFill="1" applyBorder="1" applyAlignment="1">
      <alignment horizontal="center"/>
    </xf>
    <xf numFmtId="0" fontId="52" fillId="5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 vertical="center"/>
    </xf>
    <xf numFmtId="49" fontId="54" fillId="5" borderId="1" xfId="1" applyNumberFormat="1" applyFont="1" applyFill="1" applyBorder="1" applyAlignment="1">
      <alignment horizontal="center"/>
    </xf>
    <xf numFmtId="0" fontId="54" fillId="3" borderId="1" xfId="1" applyFont="1" applyFill="1" applyBorder="1" applyAlignment="1">
      <alignment horizontal="center"/>
    </xf>
    <xf numFmtId="0" fontId="50" fillId="0" borderId="0" xfId="1" applyFont="1" applyAlignment="1">
      <alignment horizontal="center"/>
    </xf>
    <xf numFmtId="49" fontId="51" fillId="3" borderId="1" xfId="1" applyNumberFormat="1" applyFont="1" applyFill="1" applyBorder="1" applyAlignment="1">
      <alignment horizontal="center"/>
    </xf>
    <xf numFmtId="0" fontId="50" fillId="0" borderId="1" xfId="1" applyFont="1" applyBorder="1" applyAlignment="1">
      <alignment horizontal="center"/>
    </xf>
    <xf numFmtId="0" fontId="50" fillId="5" borderId="1" xfId="1" applyFont="1" applyFill="1" applyBorder="1" applyAlignment="1">
      <alignment horizontal="center"/>
    </xf>
    <xf numFmtId="0" fontId="7" fillId="2" borderId="0" xfId="1" applyFont="1" applyFill="1" applyAlignment="1">
      <alignment horizontal="center"/>
    </xf>
    <xf numFmtId="0" fontId="55" fillId="2" borderId="0" xfId="1" applyFont="1" applyFill="1" applyAlignment="1">
      <alignment horizontal="center"/>
    </xf>
    <xf numFmtId="0" fontId="56" fillId="2" borderId="0" xfId="1" applyFont="1" applyFill="1"/>
    <xf numFmtId="0" fontId="47" fillId="2" borderId="0" xfId="1" applyFont="1" applyFill="1"/>
    <xf numFmtId="0" fontId="57" fillId="2" borderId="0" xfId="1" applyFont="1" applyFill="1" applyAlignment="1">
      <alignment horizont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center" vertical="center"/>
    </xf>
    <xf numFmtId="0" fontId="10" fillId="5" borderId="1" xfId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4" fillId="5" borderId="1" xfId="1" applyFont="1" applyFill="1" applyBorder="1" applyAlignment="1">
      <alignment horizontal="center" vertical="center"/>
    </xf>
    <xf numFmtId="0" fontId="37" fillId="3" borderId="1" xfId="1" applyFont="1" applyFill="1" applyBorder="1" applyAlignment="1">
      <alignment horizontal="center" vertical="center"/>
    </xf>
    <xf numFmtId="0" fontId="37" fillId="3" borderId="3" xfId="1" applyFont="1" applyFill="1" applyBorder="1" applyAlignment="1">
      <alignment horizontal="center" vertical="center"/>
    </xf>
    <xf numFmtId="49" fontId="37" fillId="3" borderId="1" xfId="1" applyNumberFormat="1" applyFont="1" applyFill="1" applyBorder="1" applyAlignment="1">
      <alignment horizontal="center" vertical="center"/>
    </xf>
    <xf numFmtId="0" fontId="37" fillId="0" borderId="1" xfId="1" applyFont="1" applyBorder="1" applyAlignment="1">
      <alignment horizontal="center" vertical="center"/>
    </xf>
    <xf numFmtId="0" fontId="58" fillId="0" borderId="1" xfId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59" fillId="0" borderId="0" xfId="0" applyFont="1"/>
    <xf numFmtId="0" fontId="29" fillId="3" borderId="0" xfId="1" applyFont="1" applyFill="1" applyBorder="1" applyAlignment="1">
      <alignment horizontal="center"/>
    </xf>
    <xf numFmtId="0" fontId="25" fillId="3" borderId="0" xfId="1" applyFont="1" applyFill="1" applyBorder="1"/>
    <xf numFmtId="0" fontId="50" fillId="3" borderId="0" xfId="1" applyFont="1" applyFill="1" applyBorder="1" applyAlignment="1">
      <alignment horizontal="center"/>
    </xf>
    <xf numFmtId="0" fontId="29" fillId="3" borderId="0" xfId="1" applyFont="1" applyFill="1" applyBorder="1"/>
    <xf numFmtId="0" fontId="50" fillId="3" borderId="0" xfId="1" applyFont="1" applyFill="1" applyBorder="1"/>
    <xf numFmtId="0" fontId="46" fillId="3" borderId="0" xfId="1" applyFont="1" applyFill="1" applyBorder="1" applyAlignment="1">
      <alignment horizontal="center"/>
    </xf>
    <xf numFmtId="0" fontId="50" fillId="0" borderId="0" xfId="1" applyFont="1" applyBorder="1"/>
    <xf numFmtId="0" fontId="50" fillId="3" borderId="11" xfId="1" applyFont="1" applyFill="1" applyBorder="1"/>
    <xf numFmtId="0" fontId="25" fillId="3" borderId="42" xfId="1" applyFont="1" applyFill="1" applyBorder="1"/>
    <xf numFmtId="0" fontId="50" fillId="14" borderId="3" xfId="1" applyFont="1" applyFill="1" applyBorder="1" applyAlignment="1">
      <alignment horizontal="center"/>
    </xf>
    <xf numFmtId="0" fontId="50" fillId="5" borderId="11" xfId="1" applyFont="1" applyFill="1" applyBorder="1" applyAlignment="1">
      <alignment horizontal="center"/>
    </xf>
    <xf numFmtId="0" fontId="50" fillId="3" borderId="42" xfId="1" applyFont="1" applyFill="1" applyBorder="1"/>
    <xf numFmtId="0" fontId="50" fillId="3" borderId="34" xfId="1" applyFont="1" applyFill="1" applyBorder="1"/>
    <xf numFmtId="0" fontId="50" fillId="0" borderId="42" xfId="1" applyFont="1" applyBorder="1"/>
    <xf numFmtId="0" fontId="60" fillId="14" borderId="3" xfId="1" applyFont="1" applyFill="1" applyBorder="1" applyAlignment="1">
      <alignment horizontal="center"/>
    </xf>
    <xf numFmtId="49" fontId="3" fillId="3" borderId="0" xfId="0" applyNumberFormat="1" applyFont="1" applyFill="1" applyAlignment="1">
      <alignment horizontal="center"/>
    </xf>
    <xf numFmtId="0" fontId="47" fillId="0" borderId="0" xfId="1" applyFont="1"/>
    <xf numFmtId="0" fontId="7" fillId="3" borderId="0" xfId="1" applyFill="1"/>
    <xf numFmtId="0" fontId="7" fillId="14" borderId="0" xfId="1" applyFill="1"/>
    <xf numFmtId="0" fontId="22" fillId="3" borderId="0" xfId="1" applyFont="1" applyFill="1" applyAlignment="1"/>
    <xf numFmtId="0" fontId="43" fillId="14" borderId="0" xfId="1" applyFont="1" applyFill="1" applyAlignment="1">
      <alignment horizontal="center"/>
    </xf>
    <xf numFmtId="0" fontId="37" fillId="0" borderId="3" xfId="1" applyFont="1" applyBorder="1" applyAlignment="1">
      <alignment horizontal="center" vertical="center"/>
    </xf>
    <xf numFmtId="0" fontId="61" fillId="0" borderId="0" xfId="0" applyFont="1" applyAlignment="1">
      <alignment horizontal="center"/>
    </xf>
    <xf numFmtId="0" fontId="62" fillId="4" borderId="0" xfId="0" applyFont="1" applyFill="1" applyAlignment="1">
      <alignment horizontal="center"/>
    </xf>
    <xf numFmtId="0" fontId="63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/>
    </xf>
    <xf numFmtId="0" fontId="60" fillId="3" borderId="1" xfId="1" applyFont="1" applyFill="1" applyBorder="1" applyAlignment="1">
      <alignment horizontal="center" vertical="center" wrapText="1"/>
    </xf>
    <xf numFmtId="0" fontId="64" fillId="3" borderId="1" xfId="1" applyFont="1" applyFill="1" applyBorder="1" applyAlignment="1">
      <alignment horizontal="center"/>
    </xf>
    <xf numFmtId="0" fontId="46" fillId="2" borderId="1" xfId="1" applyFont="1" applyFill="1" applyBorder="1" applyAlignment="1">
      <alignment horizontal="center"/>
    </xf>
    <xf numFmtId="0" fontId="9" fillId="5" borderId="0" xfId="1" applyFont="1" applyFill="1" applyAlignment="1">
      <alignment horizontal="center"/>
    </xf>
    <xf numFmtId="0" fontId="27" fillId="5" borderId="0" xfId="1" applyFont="1" applyFill="1" applyAlignment="1">
      <alignment horizontal="center"/>
    </xf>
    <xf numFmtId="0" fontId="50" fillId="2" borderId="1" xfId="1" applyFont="1" applyFill="1" applyBorder="1" applyAlignment="1">
      <alignment horizontal="center"/>
    </xf>
    <xf numFmtId="49" fontId="50" fillId="3" borderId="1" xfId="1" applyNumberFormat="1" applyFont="1" applyFill="1" applyBorder="1" applyAlignment="1">
      <alignment horizontal="center"/>
    </xf>
    <xf numFmtId="49" fontId="50" fillId="0" borderId="1" xfId="1" applyNumberFormat="1" applyFont="1" applyBorder="1"/>
    <xf numFmtId="49" fontId="37" fillId="3" borderId="3" xfId="1" applyNumberFormat="1" applyFont="1" applyFill="1" applyBorder="1" applyAlignment="1">
      <alignment horizontal="center" vertical="center"/>
    </xf>
    <xf numFmtId="0" fontId="53" fillId="2" borderId="1" xfId="1" applyFont="1" applyFill="1" applyBorder="1" applyAlignment="1">
      <alignment horizontal="center"/>
    </xf>
    <xf numFmtId="49" fontId="50" fillId="0" borderId="1" xfId="1" applyNumberFormat="1" applyFont="1" applyBorder="1" applyAlignment="1">
      <alignment horizontal="center"/>
    </xf>
    <xf numFmtId="49" fontId="29" fillId="3" borderId="0" xfId="1" applyNumberFormat="1" applyFont="1" applyFill="1"/>
    <xf numFmtId="0" fontId="43" fillId="3" borderId="0" xfId="1" applyFont="1" applyFill="1"/>
    <xf numFmtId="49" fontId="23" fillId="3" borderId="0" xfId="1" applyNumberFormat="1" applyFont="1" applyFill="1"/>
    <xf numFmtId="0" fontId="23" fillId="14" borderId="0" xfId="1" applyFont="1" applyFill="1" applyAlignment="1">
      <alignment horizontal="center"/>
    </xf>
    <xf numFmtId="0" fontId="23" fillId="0" borderId="0" xfId="1" applyFont="1" applyAlignment="1">
      <alignment horizontal="center"/>
    </xf>
    <xf numFmtId="0" fontId="7" fillId="0" borderId="1" xfId="1" applyBorder="1" applyAlignment="1">
      <alignment horizontal="center"/>
    </xf>
    <xf numFmtId="0" fontId="65" fillId="0" borderId="0" xfId="1" applyFont="1" applyBorder="1"/>
    <xf numFmtId="0" fontId="66" fillId="4" borderId="1" xfId="1" applyFont="1" applyFill="1" applyBorder="1" applyAlignment="1">
      <alignment vertical="top" wrapText="1"/>
    </xf>
    <xf numFmtId="0" fontId="65" fillId="2" borderId="0" xfId="1" applyFont="1" applyFill="1"/>
    <xf numFmtId="0" fontId="65" fillId="0" borderId="0" xfId="1" applyFont="1"/>
    <xf numFmtId="0" fontId="67" fillId="0" borderId="0" xfId="1" applyFont="1" applyAlignment="1">
      <alignment horizontal="center"/>
    </xf>
    <xf numFmtId="0" fontId="8" fillId="0" borderId="0" xfId="1" applyFont="1"/>
    <xf numFmtId="0" fontId="1" fillId="3" borderId="2" xfId="0" applyFont="1" applyFill="1" applyBorder="1" applyAlignment="1">
      <alignment horizontal="center"/>
    </xf>
    <xf numFmtId="0" fontId="0" fillId="0" borderId="1" xfId="0" applyFont="1" applyBorder="1"/>
    <xf numFmtId="0" fontId="68" fillId="4" borderId="1" xfId="0" applyFont="1" applyFill="1" applyBorder="1" applyAlignment="1">
      <alignment horizontal="center"/>
    </xf>
    <xf numFmtId="0" fontId="64" fillId="2" borderId="0" xfId="1" applyFont="1" applyFill="1"/>
    <xf numFmtId="0" fontId="14" fillId="9" borderId="1" xfId="1" applyFont="1" applyFill="1" applyBorder="1" applyAlignment="1">
      <alignment horizontal="center" vertical="center"/>
    </xf>
    <xf numFmtId="0" fontId="52" fillId="9" borderId="1" xfId="1" applyFont="1" applyFill="1" applyBorder="1" applyAlignment="1">
      <alignment horizontal="center"/>
    </xf>
    <xf numFmtId="0" fontId="1" fillId="6" borderId="44" xfId="0" applyFont="1" applyFill="1" applyBorder="1" applyAlignment="1">
      <alignment horizontal="center"/>
    </xf>
    <xf numFmtId="0" fontId="0" fillId="0" borderId="1" xfId="0" applyBorder="1"/>
    <xf numFmtId="0" fontId="36" fillId="4" borderId="1" xfId="1" applyFont="1" applyFill="1" applyBorder="1" applyAlignment="1">
      <alignment horizontal="center" vertical="center" wrapText="1"/>
    </xf>
    <xf numFmtId="0" fontId="31" fillId="4" borderId="1" xfId="1" applyFont="1" applyFill="1" applyBorder="1" applyAlignment="1">
      <alignment horizontal="center" vertical="center" textRotation="90"/>
    </xf>
    <xf numFmtId="0" fontId="63" fillId="0" borderId="3" xfId="0" applyFont="1" applyBorder="1" applyAlignment="1">
      <alignment horizontal="center"/>
    </xf>
    <xf numFmtId="0" fontId="63" fillId="3" borderId="3" xfId="0" applyFont="1" applyFill="1" applyBorder="1" applyAlignment="1">
      <alignment horizontal="center" vertical="center"/>
    </xf>
    <xf numFmtId="0" fontId="63" fillId="3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70" fillId="4" borderId="1" xfId="1" applyFont="1" applyFill="1" applyBorder="1" applyAlignment="1">
      <alignment horizontal="center" vertical="center" textRotation="90"/>
    </xf>
    <xf numFmtId="0" fontId="1" fillId="0" borderId="26" xfId="2" applyFont="1" applyBorder="1" applyAlignment="1">
      <alignment horizontal="center" vertical="center"/>
    </xf>
    <xf numFmtId="0" fontId="1" fillId="0" borderId="29" xfId="2" applyFont="1" applyBorder="1" applyAlignment="1">
      <alignment horizontal="center" vertical="center"/>
    </xf>
    <xf numFmtId="0" fontId="22" fillId="2" borderId="0" xfId="1" applyFont="1" applyFill="1" applyAlignment="1">
      <alignment horizontal="center"/>
    </xf>
    <xf numFmtId="0" fontId="18" fillId="6" borderId="0" xfId="2" applyFont="1" applyFill="1" applyAlignment="1">
      <alignment horizontal="center"/>
    </xf>
    <xf numFmtId="0" fontId="17" fillId="6" borderId="0" xfId="2" applyFont="1" applyFill="1" applyAlignment="1">
      <alignment horizontal="center"/>
    </xf>
    <xf numFmtId="0" fontId="15" fillId="6" borderId="0" xfId="2" applyFill="1" applyAlignment="1">
      <alignment horizontal="center"/>
    </xf>
    <xf numFmtId="0" fontId="1" fillId="0" borderId="27" xfId="2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40" fillId="2" borderId="1" xfId="1" applyFont="1" applyFill="1" applyBorder="1" applyAlignment="1">
      <alignment horizontal="center" vertical="center" textRotation="90"/>
    </xf>
    <xf numFmtId="0" fontId="37" fillId="0" borderId="34" xfId="1" applyFont="1" applyBorder="1" applyAlignment="1">
      <alignment horizontal="center"/>
    </xf>
    <xf numFmtId="0" fontId="37" fillId="0" borderId="42" xfId="1" applyFont="1" applyBorder="1" applyAlignment="1">
      <alignment horizontal="center"/>
    </xf>
    <xf numFmtId="0" fontId="37" fillId="0" borderId="11" xfId="1" applyFont="1" applyBorder="1" applyAlignment="1">
      <alignment horizontal="center"/>
    </xf>
    <xf numFmtId="0" fontId="39" fillId="2" borderId="1" xfId="1" applyFont="1" applyFill="1" applyBorder="1" applyAlignment="1">
      <alignment horizontal="center" vertical="center" textRotation="90" wrapText="1"/>
    </xf>
    <xf numFmtId="0" fontId="37" fillId="10" borderId="1" xfId="1" applyFont="1" applyFill="1" applyBorder="1" applyAlignment="1">
      <alignment horizontal="center" vertical="center" textRotation="90"/>
    </xf>
    <xf numFmtId="0" fontId="36" fillId="4" borderId="1" xfId="1" applyFont="1" applyFill="1" applyBorder="1" applyAlignment="1">
      <alignment horizontal="center" vertical="center" wrapText="1"/>
    </xf>
    <xf numFmtId="0" fontId="69" fillId="3" borderId="33" xfId="1" applyFont="1" applyFill="1" applyBorder="1" applyAlignment="1">
      <alignment horizontal="center" vertical="center"/>
    </xf>
    <xf numFmtId="0" fontId="69" fillId="3" borderId="41" xfId="1" applyFont="1" applyFill="1" applyBorder="1" applyAlignment="1">
      <alignment horizontal="center" vertical="center"/>
    </xf>
    <xf numFmtId="0" fontId="69" fillId="3" borderId="43" xfId="1" applyFont="1" applyFill="1" applyBorder="1" applyAlignment="1">
      <alignment horizontal="center" vertical="center"/>
    </xf>
    <xf numFmtId="0" fontId="34" fillId="3" borderId="1" xfId="1" applyFont="1" applyFill="1" applyBorder="1" applyAlignment="1">
      <alignment horizontal="center"/>
    </xf>
    <xf numFmtId="0" fontId="7" fillId="2" borderId="0" xfId="1" applyFill="1" applyAlignment="1">
      <alignment horizontal="center"/>
    </xf>
    <xf numFmtId="0" fontId="31" fillId="4" borderId="1" xfId="1" applyFont="1" applyFill="1" applyBorder="1" applyAlignment="1">
      <alignment horizontal="center" vertical="center" textRotation="90"/>
    </xf>
    <xf numFmtId="0" fontId="49" fillId="3" borderId="33" xfId="1" applyFont="1" applyFill="1" applyBorder="1" applyAlignment="1">
      <alignment horizontal="center" vertical="center"/>
    </xf>
    <xf numFmtId="0" fontId="49" fillId="3" borderId="41" xfId="1" applyFont="1" applyFill="1" applyBorder="1" applyAlignment="1">
      <alignment horizontal="center" vertical="center"/>
    </xf>
    <xf numFmtId="0" fontId="49" fillId="3" borderId="43" xfId="1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0</xdr:rowOff>
    </xdr:from>
    <xdr:ext cx="184731" cy="593304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4876800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5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1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7" name="Decagon 6"/>
        <xdr:cNvSpPr/>
      </xdr:nvSpPr>
      <xdr:spPr>
        <a:xfrm>
          <a:off x="6572251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20675" y="20764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193357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25425" y="57816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9375" y="3248025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73075" y="2619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49275" y="3876675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2" name="Horizontal Scroll 1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13" name="Horizontal Scroll 1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14" name="Horizontal Scroll 1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15" name="Horizontal Scroll 1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16" name="Horizontal Scroll 1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17" name="Horizontal Scroll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1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3590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2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32575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25" name="Horizontal Scroll 2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3667125"/>
          <a:ext cx="514350" cy="581025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23145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31146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28" name="Horizontal Scroll 2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2228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29" name="Horizontal Scroll 2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31718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30" name="Horizontal Scroll 2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3600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22574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32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32480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32004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34" name="Horizontal Scroll 3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57245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391150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38" name="Horizontal Scroll 3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58007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39" name="Horizontal Scroll 3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44481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40" name="Horizontal Scroll 3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52482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41" name="Horizontal Scroll 4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43624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42" name="Horizontal Scroll 4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53054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43" name="Horizontal Scroll 4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5734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43910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5381625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53340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53</xdr:row>
      <xdr:rowOff>155864</xdr:rowOff>
    </xdr:from>
    <xdr:to>
      <xdr:col>21</xdr:col>
      <xdr:colOff>107757</xdr:colOff>
      <xdr:row>57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179743" y="11795414"/>
          <a:ext cx="2519314" cy="1192744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56</xdr:row>
      <xdr:rowOff>51282</xdr:rowOff>
    </xdr:from>
    <xdr:to>
      <xdr:col>37</xdr:col>
      <xdr:colOff>244953</xdr:colOff>
      <xdr:row>61</xdr:row>
      <xdr:rowOff>27805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69899" y="12671907"/>
          <a:ext cx="10576404" cy="948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54</xdr:row>
      <xdr:rowOff>28575</xdr:rowOff>
    </xdr:from>
    <xdr:to>
      <xdr:col>7</xdr:col>
      <xdr:colOff>309612</xdr:colOff>
      <xdr:row>59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5522" y="11868150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54</xdr:row>
      <xdr:rowOff>29634</xdr:rowOff>
    </xdr:from>
    <xdr:to>
      <xdr:col>1</xdr:col>
      <xdr:colOff>910167</xdr:colOff>
      <xdr:row>58</xdr:row>
      <xdr:rowOff>28658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410" y="11869209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54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162958" y="12081767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1</xdr:col>
      <xdr:colOff>34636</xdr:colOff>
      <xdr:row>2</xdr:row>
      <xdr:rowOff>33867</xdr:rowOff>
    </xdr:from>
    <xdr:to>
      <xdr:col>1</xdr:col>
      <xdr:colOff>458642</xdr:colOff>
      <xdr:row>2</xdr:row>
      <xdr:rowOff>545523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0" y="1107594"/>
          <a:ext cx="424006" cy="511656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08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53</xdr:row>
      <xdr:rowOff>155863</xdr:rowOff>
    </xdr:from>
    <xdr:to>
      <xdr:col>34</xdr:col>
      <xdr:colOff>43295</xdr:colOff>
      <xdr:row>60</xdr:row>
      <xdr:rowOff>77931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7904884" y="11795413"/>
          <a:ext cx="2253961" cy="12850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277090</xdr:colOff>
      <xdr:row>69</xdr:row>
      <xdr:rowOff>17318</xdr:rowOff>
    </xdr:from>
    <xdr:to>
      <xdr:col>38</xdr:col>
      <xdr:colOff>138268</xdr:colOff>
      <xdr:row>74</xdr:row>
      <xdr:rowOff>43226</xdr:rowOff>
    </xdr:to>
    <xdr:sp macro="" textlink="">
      <xdr:nvSpPr>
        <xdr:cNvPr id="12" name="Down Arrow 11"/>
        <xdr:cNvSpPr/>
      </xdr:nvSpPr>
      <xdr:spPr>
        <a:xfrm>
          <a:off x="10764115" y="15133493"/>
          <a:ext cx="518403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17318</xdr:colOff>
      <xdr:row>53</xdr:row>
      <xdr:rowOff>155864</xdr:rowOff>
    </xdr:from>
    <xdr:to>
      <xdr:col>21</xdr:col>
      <xdr:colOff>107757</xdr:colOff>
      <xdr:row>57</xdr:row>
      <xdr:rowOff>177033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779818" y="12157364"/>
          <a:ext cx="2419734" cy="1190146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56</xdr:row>
      <xdr:rowOff>51282</xdr:rowOff>
    </xdr:from>
    <xdr:to>
      <xdr:col>37</xdr:col>
      <xdr:colOff>244953</xdr:colOff>
      <xdr:row>61</xdr:row>
      <xdr:rowOff>27805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Arrowheads="1"/>
        </xdr:cNvSpPr>
      </xdr:nvSpPr>
      <xdr:spPr bwMode="auto">
        <a:xfrm>
          <a:off x="473363" y="12632941"/>
          <a:ext cx="10526181" cy="9463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54</xdr:row>
      <xdr:rowOff>28575</xdr:rowOff>
    </xdr:from>
    <xdr:to>
      <xdr:col>7</xdr:col>
      <xdr:colOff>309612</xdr:colOff>
      <xdr:row>57</xdr:row>
      <xdr:rowOff>126799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7497" y="11877675"/>
          <a:ext cx="748765" cy="1069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54</xdr:row>
      <xdr:rowOff>29634</xdr:rowOff>
    </xdr:from>
    <xdr:to>
      <xdr:col>1</xdr:col>
      <xdr:colOff>910167</xdr:colOff>
      <xdr:row>56</xdr:row>
      <xdr:rowOff>19999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4060" y="11878734"/>
          <a:ext cx="642407" cy="771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320963</xdr:colOff>
      <xdr:row>1</xdr:row>
      <xdr:rowOff>51183</xdr:rowOff>
    </xdr:from>
    <xdr:to>
      <xdr:col>1</xdr:col>
      <xdr:colOff>1020996</xdr:colOff>
      <xdr:row>1</xdr:row>
      <xdr:rowOff>692726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213" y="241683"/>
          <a:ext cx="700033" cy="6415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38</xdr:col>
      <xdr:colOff>18708</xdr:colOff>
      <xdr:row>54</xdr:row>
      <xdr:rowOff>242192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11691163" y="1244285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2</xdr:row>
      <xdr:rowOff>33867</xdr:rowOff>
    </xdr:from>
    <xdr:to>
      <xdr:col>1</xdr:col>
      <xdr:colOff>458642</xdr:colOff>
      <xdr:row>2</xdr:row>
      <xdr:rowOff>508000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182" y="1110192"/>
          <a:ext cx="462492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2</xdr:row>
      <xdr:rowOff>50800</xdr:rowOff>
    </xdr:from>
    <xdr:to>
      <xdr:col>1</xdr:col>
      <xdr:colOff>1174750</xdr:colOff>
      <xdr:row>2</xdr:row>
      <xdr:rowOff>519430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8732" y="112712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2</xdr:row>
      <xdr:rowOff>63501</xdr:rowOff>
    </xdr:from>
    <xdr:to>
      <xdr:col>1</xdr:col>
      <xdr:colOff>804335</xdr:colOff>
      <xdr:row>2</xdr:row>
      <xdr:rowOff>499369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801" y="113982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25</xdr:col>
      <xdr:colOff>294409</xdr:colOff>
      <xdr:row>53</xdr:row>
      <xdr:rowOff>155863</xdr:rowOff>
    </xdr:from>
    <xdr:to>
      <xdr:col>34</xdr:col>
      <xdr:colOff>43295</xdr:colOff>
      <xdr:row>58</xdr:row>
      <xdr:rowOff>69272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0800000" flipV="1">
          <a:off x="8485909" y="12157363"/>
          <a:ext cx="2234045" cy="1281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36</xdr:col>
      <xdr:colOff>277090</xdr:colOff>
      <xdr:row>69</xdr:row>
      <xdr:rowOff>17318</xdr:rowOff>
    </xdr:from>
    <xdr:to>
      <xdr:col>38</xdr:col>
      <xdr:colOff>138268</xdr:colOff>
      <xdr:row>74</xdr:row>
      <xdr:rowOff>43226</xdr:rowOff>
    </xdr:to>
    <xdr:sp macro="" textlink="">
      <xdr:nvSpPr>
        <xdr:cNvPr id="11" name="Down Arrow 10"/>
        <xdr:cNvSpPr/>
      </xdr:nvSpPr>
      <xdr:spPr>
        <a:xfrm>
          <a:off x="10719954" y="13897841"/>
          <a:ext cx="484632" cy="978408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lv-LV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topLeftCell="A43" workbookViewId="0">
      <selection activeCell="C59" sqref="C59"/>
    </sheetView>
  </sheetViews>
  <sheetFormatPr defaultColWidth="9.140625" defaultRowHeight="12.75"/>
  <cols>
    <col min="1" max="1" width="9.140625" style="99"/>
    <col min="2" max="2" width="19.140625" style="99" customWidth="1"/>
    <col min="3" max="3" width="9.140625" style="99"/>
    <col min="4" max="16384" width="9.140625" style="88"/>
  </cols>
  <sheetData>
    <row r="1" spans="1:3" ht="14.25" customHeight="1">
      <c r="A1" s="155">
        <v>2</v>
      </c>
      <c r="B1" s="164" t="s">
        <v>16</v>
      </c>
      <c r="C1" s="172" t="s">
        <v>17</v>
      </c>
    </row>
    <row r="2" spans="1:3" ht="12.95" customHeight="1">
      <c r="A2" s="155">
        <v>3</v>
      </c>
      <c r="B2" s="164" t="s">
        <v>42</v>
      </c>
      <c r="C2" s="169" t="s">
        <v>43</v>
      </c>
    </row>
    <row r="3" spans="1:3" ht="12.95" customHeight="1">
      <c r="A3" s="155">
        <v>4</v>
      </c>
      <c r="B3" s="167" t="s">
        <v>38</v>
      </c>
      <c r="C3" s="172" t="s">
        <v>39</v>
      </c>
    </row>
    <row r="4" spans="1:3" ht="12.95" customHeight="1">
      <c r="A4" s="155">
        <v>5</v>
      </c>
      <c r="B4" s="156" t="s">
        <v>82</v>
      </c>
      <c r="C4" s="169" t="s">
        <v>18</v>
      </c>
    </row>
    <row r="5" spans="1:3" ht="12.95" customHeight="1">
      <c r="A5" s="155">
        <v>6</v>
      </c>
      <c r="B5" s="164" t="s">
        <v>123</v>
      </c>
      <c r="C5" s="168" t="s">
        <v>18</v>
      </c>
    </row>
    <row r="6" spans="1:3" ht="12.95" customHeight="1">
      <c r="A6" s="155">
        <v>7</v>
      </c>
      <c r="B6" s="167" t="s">
        <v>130</v>
      </c>
      <c r="C6" s="168" t="s">
        <v>27</v>
      </c>
    </row>
    <row r="7" spans="1:3" ht="12.95" customHeight="1">
      <c r="A7" s="155">
        <v>8</v>
      </c>
      <c r="B7" s="164" t="s">
        <v>128</v>
      </c>
      <c r="C7" s="172" t="s">
        <v>129</v>
      </c>
    </row>
    <row r="8" spans="1:3" ht="12.95" customHeight="1">
      <c r="A8" s="155">
        <v>9</v>
      </c>
      <c r="B8" s="164" t="s">
        <v>22</v>
      </c>
      <c r="C8" s="169" t="s">
        <v>18</v>
      </c>
    </row>
    <row r="9" spans="1:3" ht="12.95" customHeight="1">
      <c r="A9" s="155">
        <v>10</v>
      </c>
      <c r="B9" s="164" t="s">
        <v>19</v>
      </c>
      <c r="C9" s="172" t="s">
        <v>20</v>
      </c>
    </row>
    <row r="10" spans="1:3" ht="12.95" customHeight="1">
      <c r="A10" s="155">
        <v>11</v>
      </c>
      <c r="B10" s="167" t="s">
        <v>64</v>
      </c>
      <c r="C10" s="157" t="s">
        <v>58</v>
      </c>
    </row>
    <row r="11" spans="1:3" ht="12.95" customHeight="1">
      <c r="A11" s="155">
        <v>12</v>
      </c>
      <c r="B11" s="164" t="s">
        <v>37</v>
      </c>
      <c r="C11" s="172" t="s">
        <v>24</v>
      </c>
    </row>
    <row r="12" spans="1:3" ht="12.95" customHeight="1">
      <c r="A12" s="155">
        <v>13</v>
      </c>
      <c r="B12" s="156" t="s">
        <v>23</v>
      </c>
      <c r="C12" s="172" t="s">
        <v>24</v>
      </c>
    </row>
    <row r="13" spans="1:3" ht="12.95" customHeight="1">
      <c r="A13" s="155" t="s">
        <v>66</v>
      </c>
      <c r="B13" s="164" t="s">
        <v>67</v>
      </c>
      <c r="C13" s="171" t="s">
        <v>68</v>
      </c>
    </row>
    <row r="14" spans="1:3" ht="12.95" customHeight="1">
      <c r="A14" s="155">
        <v>15</v>
      </c>
      <c r="B14" s="164" t="s">
        <v>69</v>
      </c>
      <c r="C14" s="172" t="s">
        <v>17</v>
      </c>
    </row>
    <row r="15" spans="1:3" ht="12.95" customHeight="1">
      <c r="A15" s="175">
        <v>16</v>
      </c>
      <c r="B15" s="164" t="s">
        <v>60</v>
      </c>
      <c r="C15" s="168" t="s">
        <v>56</v>
      </c>
    </row>
    <row r="16" spans="1:3" ht="12.95" customHeight="1">
      <c r="A16" s="155">
        <v>17</v>
      </c>
      <c r="B16" s="156" t="s">
        <v>164</v>
      </c>
      <c r="C16" s="157" t="s">
        <v>58</v>
      </c>
    </row>
    <row r="17" spans="1:3" s="99" customFormat="1" ht="12.95" customHeight="1">
      <c r="A17" s="155">
        <v>19</v>
      </c>
      <c r="B17" s="156" t="s">
        <v>35</v>
      </c>
      <c r="C17" s="157" t="s">
        <v>36</v>
      </c>
    </row>
    <row r="18" spans="1:3" s="99" customFormat="1" ht="12.95" customHeight="1">
      <c r="A18" s="155">
        <v>20</v>
      </c>
      <c r="B18" s="164" t="s">
        <v>54</v>
      </c>
      <c r="C18" s="157" t="s">
        <v>36</v>
      </c>
    </row>
    <row r="19" spans="1:3" s="99" customFormat="1" ht="12.95" customHeight="1">
      <c r="A19" s="155">
        <v>21</v>
      </c>
      <c r="B19" s="167" t="s">
        <v>40</v>
      </c>
      <c r="C19" s="168" t="s">
        <v>27</v>
      </c>
    </row>
    <row r="20" spans="1:3" s="99" customFormat="1" ht="12.95" customHeight="1">
      <c r="A20" s="155">
        <v>22</v>
      </c>
      <c r="B20" s="164" t="s">
        <v>126</v>
      </c>
      <c r="C20" s="172" t="s">
        <v>127</v>
      </c>
    </row>
    <row r="21" spans="1:3" s="99" customFormat="1" ht="12.95" customHeight="1">
      <c r="A21" s="155">
        <v>23</v>
      </c>
      <c r="B21" s="164" t="s">
        <v>41</v>
      </c>
      <c r="C21" s="165" t="s">
        <v>36</v>
      </c>
    </row>
    <row r="22" spans="1:3" s="99" customFormat="1" ht="12.95" customHeight="1">
      <c r="A22" s="155">
        <v>24</v>
      </c>
      <c r="B22" s="164" t="s">
        <v>124</v>
      </c>
      <c r="C22" s="172" t="s">
        <v>125</v>
      </c>
    </row>
    <row r="23" spans="1:3" s="99" customFormat="1" ht="12.95" customHeight="1">
      <c r="A23" s="155">
        <v>25</v>
      </c>
      <c r="B23" s="167" t="s">
        <v>55</v>
      </c>
      <c r="C23" s="168" t="s">
        <v>56</v>
      </c>
    </row>
    <row r="24" spans="1:3" s="99" customFormat="1" ht="12.95" customHeight="1">
      <c r="A24" s="155">
        <v>26</v>
      </c>
      <c r="B24" s="164" t="s">
        <v>59</v>
      </c>
      <c r="C24" s="157" t="s">
        <v>58</v>
      </c>
    </row>
    <row r="25" spans="1:3" s="99" customFormat="1" ht="12.95" customHeight="1">
      <c r="A25" s="155">
        <v>27</v>
      </c>
      <c r="B25" s="164" t="s">
        <v>57</v>
      </c>
      <c r="C25" s="157" t="s">
        <v>58</v>
      </c>
    </row>
    <row r="26" spans="1:3" s="99" customFormat="1" ht="12.95" customHeight="1">
      <c r="A26" s="155">
        <v>28</v>
      </c>
      <c r="B26" s="167" t="s">
        <v>62</v>
      </c>
      <c r="C26" s="157" t="s">
        <v>63</v>
      </c>
    </row>
    <row r="27" spans="1:3" s="99" customFormat="1" ht="12.95" customHeight="1">
      <c r="A27" s="155">
        <v>29</v>
      </c>
      <c r="B27" s="164" t="s">
        <v>61</v>
      </c>
      <c r="C27" s="168" t="s">
        <v>18</v>
      </c>
    </row>
    <row r="28" spans="1:3" s="99" customFormat="1" ht="12.95" customHeight="1">
      <c r="A28" s="155">
        <v>30</v>
      </c>
      <c r="B28" s="164" t="s">
        <v>31</v>
      </c>
      <c r="C28" s="168" t="s">
        <v>32</v>
      </c>
    </row>
    <row r="29" spans="1:3" s="99" customFormat="1" ht="12.95" customHeight="1">
      <c r="A29" s="237" t="s">
        <v>149</v>
      </c>
      <c r="B29" s="233" t="s">
        <v>138</v>
      </c>
      <c r="C29" s="172" t="s">
        <v>140</v>
      </c>
    </row>
    <row r="30" spans="1:3" s="99" customFormat="1" ht="12.95" customHeight="1">
      <c r="A30" s="237" t="s">
        <v>152</v>
      </c>
      <c r="B30" s="233" t="s">
        <v>135</v>
      </c>
      <c r="C30" s="172" t="s">
        <v>141</v>
      </c>
    </row>
    <row r="31" spans="1:3" s="99" customFormat="1" ht="12.95" customHeight="1">
      <c r="A31" s="155">
        <v>33</v>
      </c>
      <c r="B31" s="164" t="s">
        <v>84</v>
      </c>
      <c r="C31" s="168" t="s">
        <v>43</v>
      </c>
    </row>
    <row r="32" spans="1:3" s="99" customFormat="1" ht="12.95" customHeight="1">
      <c r="A32" s="155">
        <v>34</v>
      </c>
      <c r="B32" s="164" t="s">
        <v>26</v>
      </c>
      <c r="C32" s="168" t="s">
        <v>27</v>
      </c>
    </row>
    <row r="33" spans="1:3" s="99" customFormat="1" ht="12.95" customHeight="1">
      <c r="A33" s="155">
        <v>35</v>
      </c>
      <c r="B33" s="167" t="s">
        <v>50</v>
      </c>
      <c r="C33" s="172" t="s">
        <v>34</v>
      </c>
    </row>
    <row r="34" spans="1:3" ht="15">
      <c r="A34" s="155">
        <v>36</v>
      </c>
      <c r="B34" s="167" t="s">
        <v>28</v>
      </c>
      <c r="C34" s="172" t="s">
        <v>29</v>
      </c>
    </row>
    <row r="35" spans="1:3" ht="15">
      <c r="A35" s="155">
        <v>37</v>
      </c>
      <c r="B35" s="167" t="s">
        <v>25</v>
      </c>
      <c r="C35" s="168" t="s">
        <v>18</v>
      </c>
    </row>
    <row r="36" spans="1:3" s="99" customFormat="1" ht="15">
      <c r="A36" s="155">
        <v>38</v>
      </c>
      <c r="B36" s="167" t="s">
        <v>30</v>
      </c>
      <c r="C36" s="168" t="s">
        <v>18</v>
      </c>
    </row>
    <row r="37" spans="1:3" s="99" customFormat="1" ht="15">
      <c r="A37" s="155">
        <v>39</v>
      </c>
      <c r="B37" s="164" t="s">
        <v>44</v>
      </c>
      <c r="C37" s="168" t="s">
        <v>18</v>
      </c>
    </row>
    <row r="38" spans="1:3" s="99" customFormat="1" ht="15">
      <c r="A38" s="155">
        <v>40</v>
      </c>
      <c r="B38" s="164" t="s">
        <v>33</v>
      </c>
      <c r="C38" s="168" t="s">
        <v>27</v>
      </c>
    </row>
    <row r="39" spans="1:3" s="99" customFormat="1" ht="15">
      <c r="A39" s="237" t="s">
        <v>150</v>
      </c>
      <c r="B39" s="155" t="s">
        <v>137</v>
      </c>
      <c r="C39" s="172" t="s">
        <v>142</v>
      </c>
    </row>
    <row r="40" spans="1:3" s="99" customFormat="1" ht="15">
      <c r="A40" s="155">
        <v>43</v>
      </c>
      <c r="B40" s="164" t="s">
        <v>45</v>
      </c>
      <c r="C40" s="157" t="s">
        <v>46</v>
      </c>
    </row>
    <row r="41" spans="1:3" s="99" customFormat="1" ht="15">
      <c r="A41" s="155">
        <v>44</v>
      </c>
      <c r="B41" s="164" t="s">
        <v>168</v>
      </c>
      <c r="C41" s="157" t="s">
        <v>163</v>
      </c>
    </row>
    <row r="42" spans="1:3" s="99" customFormat="1" ht="15">
      <c r="A42" s="233" t="s">
        <v>148</v>
      </c>
      <c r="B42" s="167" t="s">
        <v>139</v>
      </c>
      <c r="C42" s="172" t="s">
        <v>140</v>
      </c>
    </row>
    <row r="43" spans="1:3" s="99" customFormat="1" ht="15">
      <c r="A43" s="155">
        <v>46</v>
      </c>
      <c r="B43" s="164" t="s">
        <v>53</v>
      </c>
      <c r="C43" s="172" t="s">
        <v>17</v>
      </c>
    </row>
    <row r="44" spans="1:3" s="99" customFormat="1" ht="15">
      <c r="A44" s="237" t="s">
        <v>151</v>
      </c>
      <c r="B44" s="233" t="s">
        <v>136</v>
      </c>
      <c r="C44" s="172" t="s">
        <v>143</v>
      </c>
    </row>
    <row r="45" spans="1:3" s="99" customFormat="1" ht="15">
      <c r="A45" s="155">
        <v>48</v>
      </c>
      <c r="B45" s="167" t="s">
        <v>100</v>
      </c>
      <c r="C45" s="168" t="s">
        <v>47</v>
      </c>
    </row>
    <row r="46" spans="1:3" s="99" customFormat="1" ht="15">
      <c r="A46" s="155">
        <v>49</v>
      </c>
      <c r="B46" s="164" t="s">
        <v>48</v>
      </c>
      <c r="C46" s="157" t="s">
        <v>49</v>
      </c>
    </row>
    <row r="47" spans="1:3" ht="15">
      <c r="A47" s="155">
        <v>50</v>
      </c>
      <c r="B47" s="174" t="s">
        <v>105</v>
      </c>
      <c r="C47" s="172" t="s">
        <v>17</v>
      </c>
    </row>
    <row r="48" spans="1:3" ht="15">
      <c r="A48" s="155">
        <v>50</v>
      </c>
      <c r="B48" s="174" t="s">
        <v>161</v>
      </c>
      <c r="C48" s="172" t="s">
        <v>160</v>
      </c>
    </row>
    <row r="49" spans="1:3" ht="15">
      <c r="A49" s="155">
        <v>51</v>
      </c>
      <c r="B49" s="174" t="s">
        <v>162</v>
      </c>
      <c r="C49" s="172" t="s">
        <v>163</v>
      </c>
    </row>
    <row r="50" spans="1:3">
      <c r="A50" s="243">
        <v>52</v>
      </c>
      <c r="B50" s="243" t="s">
        <v>171</v>
      </c>
      <c r="C50" s="243" t="s">
        <v>34</v>
      </c>
    </row>
    <row r="51" spans="1:3" ht="14.25">
      <c r="A51" s="155">
        <v>53</v>
      </c>
      <c r="B51" s="182" t="s">
        <v>174</v>
      </c>
      <c r="C51" s="188" t="s">
        <v>175</v>
      </c>
    </row>
    <row r="52" spans="1:3">
      <c r="A52" s="243">
        <v>54</v>
      </c>
      <c r="B52" s="182" t="s">
        <v>176</v>
      </c>
      <c r="C52" s="254"/>
    </row>
    <row r="53" spans="1:3" ht="14.25">
      <c r="A53" s="155">
        <v>55</v>
      </c>
      <c r="B53" s="182" t="s">
        <v>177</v>
      </c>
      <c r="C53" s="188" t="s">
        <v>175</v>
      </c>
    </row>
    <row r="54" spans="1:3">
      <c r="A54" s="243">
        <v>56</v>
      </c>
      <c r="B54" s="182" t="s">
        <v>178</v>
      </c>
      <c r="C54" s="254"/>
    </row>
    <row r="55" spans="1:3" ht="15">
      <c r="A55" s="155">
        <v>57</v>
      </c>
      <c r="B55" s="182" t="s">
        <v>179</v>
      </c>
      <c r="C55" s="257"/>
    </row>
    <row r="56" spans="1:3" ht="14.25">
      <c r="A56" s="155">
        <v>58</v>
      </c>
      <c r="B56" s="182" t="s">
        <v>188</v>
      </c>
      <c r="C56" s="243" t="s">
        <v>34</v>
      </c>
    </row>
  </sheetData>
  <sortState ref="A2:C46">
    <sortCondition ref="A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40625" defaultRowHeight="15"/>
  <cols>
    <col min="1" max="1" width="1.42578125" style="12" customWidth="1"/>
    <col min="2" max="2" width="5.85546875" style="12" customWidth="1"/>
    <col min="3" max="6" width="6.7109375" style="12" customWidth="1"/>
    <col min="7" max="7" width="5" style="12" customWidth="1"/>
    <col min="8" max="9" width="5.42578125" style="12" customWidth="1"/>
    <col min="10" max="10" width="4.85546875" style="12" customWidth="1"/>
    <col min="11" max="11" width="6.7109375" style="12" customWidth="1"/>
    <col min="12" max="12" width="6.28515625" style="12" customWidth="1"/>
    <col min="13" max="13" width="1.42578125" style="12" customWidth="1"/>
    <col min="14" max="14" width="5.85546875" style="12" customWidth="1"/>
    <col min="15" max="18" width="6.7109375" style="12" customWidth="1"/>
    <col min="19" max="19" width="5" style="12" customWidth="1"/>
    <col min="20" max="21" width="5.42578125" style="12" customWidth="1"/>
    <col min="22" max="22" width="4.85546875" style="12" customWidth="1"/>
    <col min="23" max="16384" width="9.140625" style="12"/>
  </cols>
  <sheetData>
    <row r="1" spans="1:22" ht="22.5" customHeight="1" thickBot="1">
      <c r="A1" s="47"/>
      <c r="C1" s="271" t="s">
        <v>72</v>
      </c>
      <c r="D1" s="271"/>
      <c r="E1" s="271"/>
      <c r="F1" s="271"/>
      <c r="G1" s="271"/>
      <c r="H1" s="271"/>
      <c r="I1" s="271"/>
      <c r="J1" s="271"/>
      <c r="K1" s="48"/>
      <c r="L1" s="49"/>
      <c r="M1" s="47"/>
      <c r="O1" s="271" t="s">
        <v>72</v>
      </c>
      <c r="P1" s="271"/>
      <c r="Q1" s="271"/>
      <c r="R1" s="271"/>
      <c r="S1" s="271"/>
      <c r="T1" s="271"/>
      <c r="U1" s="271"/>
      <c r="V1" s="271"/>
    </row>
    <row r="2" spans="1:22" ht="27.75" customHeight="1" thickBot="1">
      <c r="A2" s="47"/>
      <c r="B2" s="50"/>
      <c r="C2" s="272" t="s">
        <v>73</v>
      </c>
      <c r="D2" s="272"/>
      <c r="E2" s="272"/>
      <c r="F2" s="272"/>
      <c r="G2" s="273"/>
      <c r="H2" s="273"/>
      <c r="I2" s="268" t="s">
        <v>74</v>
      </c>
      <c r="J2" s="274"/>
      <c r="K2" s="51"/>
      <c r="L2" s="52"/>
      <c r="M2" s="47"/>
      <c r="N2" s="50"/>
      <c r="O2" s="272" t="s">
        <v>73</v>
      </c>
      <c r="P2" s="272"/>
      <c r="Q2" s="272"/>
      <c r="R2" s="272"/>
      <c r="S2" s="273"/>
      <c r="T2" s="273"/>
      <c r="U2" s="268" t="s">
        <v>74</v>
      </c>
      <c r="V2" s="274"/>
    </row>
    <row r="3" spans="1:22" ht="2.25" hidden="1" customHeight="1" thickBot="1">
      <c r="A3" s="47"/>
      <c r="B3" s="50"/>
      <c r="C3" s="50"/>
      <c r="D3" s="50"/>
      <c r="E3" s="50"/>
      <c r="F3" s="50"/>
      <c r="G3" s="50"/>
      <c r="H3" s="50"/>
      <c r="I3" s="50"/>
      <c r="J3" s="50"/>
      <c r="K3" s="26"/>
      <c r="L3" s="42"/>
      <c r="M3" s="47"/>
      <c r="N3" s="50"/>
      <c r="O3" s="50"/>
      <c r="P3" s="50"/>
      <c r="Q3" s="50"/>
      <c r="R3" s="50"/>
      <c r="S3" s="50"/>
      <c r="T3" s="50"/>
      <c r="U3" s="50"/>
      <c r="V3" s="50"/>
    </row>
    <row r="4" spans="1:22" ht="29.25" customHeight="1" thickBot="1">
      <c r="A4" s="47"/>
      <c r="B4" s="53" t="s">
        <v>75</v>
      </c>
      <c r="C4" s="54"/>
      <c r="D4" s="55"/>
      <c r="E4" s="55"/>
      <c r="F4" s="55"/>
      <c r="G4" s="268" t="s">
        <v>76</v>
      </c>
      <c r="H4" s="269"/>
      <c r="I4" s="56" t="s">
        <v>77</v>
      </c>
      <c r="J4" s="56" t="s">
        <v>78</v>
      </c>
      <c r="K4" s="57"/>
      <c r="L4" s="58"/>
      <c r="M4" s="47"/>
      <c r="N4" s="53" t="s">
        <v>75</v>
      </c>
      <c r="O4" s="54"/>
      <c r="P4" s="55"/>
      <c r="Q4" s="55"/>
      <c r="R4" s="55"/>
      <c r="S4" s="268" t="s">
        <v>76</v>
      </c>
      <c r="T4" s="269"/>
      <c r="U4" s="59" t="s">
        <v>77</v>
      </c>
      <c r="V4" s="60" t="s">
        <v>78</v>
      </c>
    </row>
    <row r="5" spans="1:22">
      <c r="A5" s="47"/>
      <c r="B5" s="61">
        <v>1</v>
      </c>
      <c r="C5" s="62"/>
      <c r="D5" s="62"/>
      <c r="E5" s="62"/>
      <c r="F5" s="63"/>
      <c r="G5" s="64"/>
      <c r="H5" s="65"/>
      <c r="I5" s="64"/>
      <c r="J5" s="66"/>
      <c r="K5" s="51"/>
      <c r="L5" s="42"/>
      <c r="M5" s="47"/>
      <c r="N5" s="61">
        <v>1</v>
      </c>
      <c r="O5" s="62"/>
      <c r="P5" s="62"/>
      <c r="Q5" s="62"/>
      <c r="R5" s="63"/>
      <c r="S5" s="64"/>
      <c r="T5" s="65"/>
      <c r="U5" s="64"/>
      <c r="V5" s="66"/>
    </row>
    <row r="6" spans="1:22">
      <c r="A6" s="47"/>
      <c r="B6" s="67">
        <v>2</v>
      </c>
      <c r="C6" s="24"/>
      <c r="D6" s="24"/>
      <c r="E6" s="24"/>
      <c r="F6" s="68"/>
      <c r="G6" s="69"/>
      <c r="H6" s="25"/>
      <c r="I6" s="69"/>
      <c r="J6" s="70"/>
      <c r="K6" s="51"/>
      <c r="L6" s="42"/>
      <c r="M6" s="47"/>
      <c r="N6" s="67">
        <v>2</v>
      </c>
      <c r="O6" s="24"/>
      <c r="P6" s="24"/>
      <c r="Q6" s="24"/>
      <c r="R6" s="68"/>
      <c r="S6" s="69"/>
      <c r="T6" s="25"/>
      <c r="U6" s="69"/>
      <c r="V6" s="70"/>
    </row>
    <row r="7" spans="1:22">
      <c r="A7" s="47"/>
      <c r="B7" s="67">
        <v>3</v>
      </c>
      <c r="C7" s="24"/>
      <c r="D7" s="24"/>
      <c r="E7" s="24"/>
      <c r="F7" s="68"/>
      <c r="G7" s="69"/>
      <c r="H7" s="25"/>
      <c r="I7" s="69"/>
      <c r="J7" s="70"/>
      <c r="K7" s="51"/>
      <c r="L7" s="42"/>
      <c r="M7" s="47"/>
      <c r="N7" s="67">
        <v>3</v>
      </c>
      <c r="O7" s="24"/>
      <c r="P7" s="24"/>
      <c r="Q7" s="24"/>
      <c r="R7" s="68"/>
      <c r="S7" s="69"/>
      <c r="T7" s="25"/>
      <c r="U7" s="69"/>
      <c r="V7" s="70"/>
    </row>
    <row r="8" spans="1:22">
      <c r="A8" s="47"/>
      <c r="B8" s="67">
        <v>4</v>
      </c>
      <c r="C8" s="24"/>
      <c r="D8" s="24"/>
      <c r="E8" s="24"/>
      <c r="F8" s="68"/>
      <c r="G8" s="69"/>
      <c r="H8" s="25"/>
      <c r="I8" s="69"/>
      <c r="J8" s="70"/>
      <c r="K8" s="51"/>
      <c r="L8" s="42"/>
      <c r="M8" s="47"/>
      <c r="N8" s="67">
        <v>4</v>
      </c>
      <c r="O8" s="24"/>
      <c r="P8" s="24"/>
      <c r="Q8" s="24"/>
      <c r="R8" s="68"/>
      <c r="S8" s="69"/>
      <c r="T8" s="25"/>
      <c r="U8" s="69"/>
      <c r="V8" s="70"/>
    </row>
    <row r="9" spans="1:22">
      <c r="A9" s="47"/>
      <c r="B9" s="67">
        <v>5</v>
      </c>
      <c r="C9" s="24"/>
      <c r="D9" s="24"/>
      <c r="E9" s="24"/>
      <c r="F9" s="68"/>
      <c r="G9" s="69"/>
      <c r="H9" s="25"/>
      <c r="I9" s="69"/>
      <c r="J9" s="70"/>
      <c r="K9" s="51"/>
      <c r="L9" s="42"/>
      <c r="M9" s="47"/>
      <c r="N9" s="67">
        <v>5</v>
      </c>
      <c r="O9" s="24"/>
      <c r="P9" s="24"/>
      <c r="Q9" s="24"/>
      <c r="R9" s="68"/>
      <c r="S9" s="69"/>
      <c r="T9" s="25"/>
      <c r="U9" s="69"/>
      <c r="V9" s="70"/>
    </row>
    <row r="10" spans="1:22">
      <c r="A10" s="47"/>
      <c r="B10" s="67">
        <v>6</v>
      </c>
      <c r="C10" s="24"/>
      <c r="D10" s="24"/>
      <c r="E10" s="24"/>
      <c r="F10" s="68"/>
      <c r="G10" s="69"/>
      <c r="H10" s="25"/>
      <c r="I10" s="69"/>
      <c r="J10" s="70"/>
      <c r="K10" s="51"/>
      <c r="L10" s="42"/>
      <c r="M10" s="47"/>
      <c r="N10" s="67">
        <v>6</v>
      </c>
      <c r="O10" s="24"/>
      <c r="P10" s="24"/>
      <c r="Q10" s="24"/>
      <c r="R10" s="68"/>
      <c r="S10" s="69"/>
      <c r="T10" s="25"/>
      <c r="U10" s="69"/>
      <c r="V10" s="70"/>
    </row>
    <row r="11" spans="1:22">
      <c r="A11" s="47"/>
      <c r="B11" s="67">
        <v>7</v>
      </c>
      <c r="C11" s="24"/>
      <c r="D11" s="24"/>
      <c r="E11" s="24"/>
      <c r="F11" s="68"/>
      <c r="G11" s="69"/>
      <c r="H11" s="25"/>
      <c r="I11" s="69"/>
      <c r="J11" s="70"/>
      <c r="K11" s="51"/>
      <c r="L11" s="42"/>
      <c r="M11" s="47"/>
      <c r="N11" s="67">
        <v>7</v>
      </c>
      <c r="O11" s="24"/>
      <c r="P11" s="24"/>
      <c r="Q11" s="24"/>
      <c r="R11" s="68"/>
      <c r="S11" s="69"/>
      <c r="T11" s="25"/>
      <c r="U11" s="69"/>
      <c r="V11" s="70"/>
    </row>
    <row r="12" spans="1:22">
      <c r="A12" s="47"/>
      <c r="B12" s="67">
        <v>8</v>
      </c>
      <c r="C12" s="24"/>
      <c r="D12" s="24"/>
      <c r="E12" s="24"/>
      <c r="F12" s="68"/>
      <c r="G12" s="69"/>
      <c r="H12" s="25"/>
      <c r="I12" s="69"/>
      <c r="J12" s="70"/>
      <c r="K12" s="51"/>
      <c r="L12" s="42"/>
      <c r="M12" s="47"/>
      <c r="N12" s="67">
        <v>8</v>
      </c>
      <c r="O12" s="24"/>
      <c r="P12" s="24"/>
      <c r="Q12" s="24"/>
      <c r="R12" s="68"/>
      <c r="S12" s="69"/>
      <c r="T12" s="25"/>
      <c r="U12" s="69"/>
      <c r="V12" s="70"/>
    </row>
    <row r="13" spans="1:22">
      <c r="A13" s="47"/>
      <c r="B13" s="67">
        <v>9</v>
      </c>
      <c r="C13" s="24"/>
      <c r="D13" s="24"/>
      <c r="E13" s="24"/>
      <c r="F13" s="68"/>
      <c r="G13" s="69"/>
      <c r="H13" s="25"/>
      <c r="I13" s="69"/>
      <c r="J13" s="70"/>
      <c r="K13" s="51"/>
      <c r="L13" s="42"/>
      <c r="M13" s="47"/>
      <c r="N13" s="67">
        <v>9</v>
      </c>
      <c r="O13" s="24"/>
      <c r="P13" s="24"/>
      <c r="Q13" s="24"/>
      <c r="R13" s="68"/>
      <c r="S13" s="69"/>
      <c r="T13" s="25"/>
      <c r="U13" s="69"/>
      <c r="V13" s="70"/>
    </row>
    <row r="14" spans="1:22">
      <c r="A14" s="47"/>
      <c r="B14" s="67">
        <v>10</v>
      </c>
      <c r="C14" s="24"/>
      <c r="D14" s="24"/>
      <c r="E14" s="24"/>
      <c r="F14" s="68"/>
      <c r="G14" s="69"/>
      <c r="H14" s="25"/>
      <c r="I14" s="69"/>
      <c r="J14" s="70"/>
      <c r="K14" s="51"/>
      <c r="L14" s="42"/>
      <c r="M14" s="47"/>
      <c r="N14" s="67">
        <v>10</v>
      </c>
      <c r="O14" s="24"/>
      <c r="P14" s="24"/>
      <c r="Q14" s="24"/>
      <c r="R14" s="68"/>
      <c r="S14" s="69"/>
      <c r="T14" s="25"/>
      <c r="U14" s="69"/>
      <c r="V14" s="70"/>
    </row>
    <row r="15" spans="1:22">
      <c r="A15" s="47"/>
      <c r="B15" s="67">
        <v>11</v>
      </c>
      <c r="C15" s="24"/>
      <c r="D15" s="24"/>
      <c r="E15" s="24"/>
      <c r="F15" s="68"/>
      <c r="G15" s="69"/>
      <c r="H15" s="25"/>
      <c r="I15" s="69"/>
      <c r="J15" s="70"/>
      <c r="K15" s="51"/>
      <c r="L15" s="42"/>
      <c r="M15" s="47"/>
      <c r="N15" s="67">
        <v>11</v>
      </c>
      <c r="O15" s="24"/>
      <c r="P15" s="24"/>
      <c r="Q15" s="24"/>
      <c r="R15" s="68"/>
      <c r="S15" s="69"/>
      <c r="T15" s="25"/>
      <c r="U15" s="69"/>
      <c r="V15" s="70"/>
    </row>
    <row r="16" spans="1:22">
      <c r="A16" s="47"/>
      <c r="B16" s="67">
        <v>12</v>
      </c>
      <c r="C16" s="24"/>
      <c r="D16" s="24"/>
      <c r="E16" s="24"/>
      <c r="F16" s="68"/>
      <c r="G16" s="69"/>
      <c r="H16" s="25"/>
      <c r="I16" s="69"/>
      <c r="J16" s="70"/>
      <c r="K16" s="51"/>
      <c r="L16" s="42"/>
      <c r="M16" s="47"/>
      <c r="N16" s="67">
        <v>12</v>
      </c>
      <c r="O16" s="24"/>
      <c r="P16" s="24"/>
      <c r="Q16" s="24"/>
      <c r="R16" s="68"/>
      <c r="S16" s="69"/>
      <c r="T16" s="25"/>
      <c r="U16" s="69"/>
      <c r="V16" s="70"/>
    </row>
    <row r="17" spans="1:22">
      <c r="A17" s="47"/>
      <c r="B17" s="67">
        <v>13</v>
      </c>
      <c r="C17" s="24"/>
      <c r="D17" s="24"/>
      <c r="E17" s="24"/>
      <c r="F17" s="68"/>
      <c r="G17" s="69"/>
      <c r="H17" s="25"/>
      <c r="I17" s="69"/>
      <c r="J17" s="70"/>
      <c r="K17" s="51"/>
      <c r="L17" s="42"/>
      <c r="M17" s="47"/>
      <c r="N17" s="67">
        <v>13</v>
      </c>
      <c r="O17" s="24"/>
      <c r="P17" s="24"/>
      <c r="Q17" s="24"/>
      <c r="R17" s="68"/>
      <c r="S17" s="69"/>
      <c r="T17" s="25"/>
      <c r="U17" s="69"/>
      <c r="V17" s="70"/>
    </row>
    <row r="18" spans="1:22">
      <c r="A18" s="47"/>
      <c r="B18" s="67">
        <v>14</v>
      </c>
      <c r="C18" s="24"/>
      <c r="D18" s="24"/>
      <c r="E18" s="24"/>
      <c r="F18" s="68"/>
      <c r="G18" s="69"/>
      <c r="H18" s="25"/>
      <c r="I18" s="69"/>
      <c r="J18" s="70"/>
      <c r="K18" s="51"/>
      <c r="L18" s="42"/>
      <c r="M18" s="47"/>
      <c r="N18" s="67">
        <v>14</v>
      </c>
      <c r="O18" s="24"/>
      <c r="P18" s="24"/>
      <c r="Q18" s="24"/>
      <c r="R18" s="68"/>
      <c r="S18" s="69"/>
      <c r="T18" s="25"/>
      <c r="U18" s="69"/>
      <c r="V18" s="70"/>
    </row>
    <row r="19" spans="1:22">
      <c r="A19" s="47"/>
      <c r="B19" s="67">
        <v>15</v>
      </c>
      <c r="C19" s="24"/>
      <c r="D19" s="24"/>
      <c r="E19" s="24"/>
      <c r="F19" s="68"/>
      <c r="G19" s="69"/>
      <c r="H19" s="25"/>
      <c r="I19" s="69"/>
      <c r="J19" s="70"/>
      <c r="K19" s="51"/>
      <c r="L19" s="42"/>
      <c r="M19" s="47"/>
      <c r="N19" s="67">
        <v>15</v>
      </c>
      <c r="O19" s="24"/>
      <c r="P19" s="24"/>
      <c r="Q19" s="24"/>
      <c r="R19" s="68"/>
      <c r="S19" s="69"/>
      <c r="T19" s="25"/>
      <c r="U19" s="69"/>
      <c r="V19" s="70"/>
    </row>
    <row r="20" spans="1:22">
      <c r="A20" s="47"/>
      <c r="B20" s="67">
        <v>16</v>
      </c>
      <c r="C20" s="24"/>
      <c r="D20" s="24"/>
      <c r="E20" s="24"/>
      <c r="F20" s="68"/>
      <c r="G20" s="69"/>
      <c r="H20" s="25"/>
      <c r="I20" s="69"/>
      <c r="J20" s="70"/>
      <c r="K20" s="51"/>
      <c r="L20" s="42"/>
      <c r="M20" s="47"/>
      <c r="N20" s="67">
        <v>16</v>
      </c>
      <c r="O20" s="24"/>
      <c r="P20" s="24"/>
      <c r="Q20" s="24"/>
      <c r="R20" s="68"/>
      <c r="S20" s="69"/>
      <c r="T20" s="25"/>
      <c r="U20" s="69"/>
      <c r="V20" s="70"/>
    </row>
    <row r="21" spans="1:22">
      <c r="A21" s="47"/>
      <c r="B21" s="67">
        <v>17</v>
      </c>
      <c r="C21" s="24"/>
      <c r="D21" s="24"/>
      <c r="E21" s="24"/>
      <c r="F21" s="68"/>
      <c r="G21" s="69"/>
      <c r="H21" s="25"/>
      <c r="I21" s="69"/>
      <c r="J21" s="70"/>
      <c r="K21" s="51"/>
      <c r="L21" s="42"/>
      <c r="M21" s="47"/>
      <c r="N21" s="67">
        <v>17</v>
      </c>
      <c r="O21" s="24"/>
      <c r="P21" s="24"/>
      <c r="Q21" s="24"/>
      <c r="R21" s="68"/>
      <c r="S21" s="69"/>
      <c r="T21" s="25"/>
      <c r="U21" s="69"/>
      <c r="V21" s="70"/>
    </row>
    <row r="22" spans="1:22">
      <c r="A22" s="47"/>
      <c r="B22" s="67">
        <v>18</v>
      </c>
      <c r="C22" s="24"/>
      <c r="D22" s="24"/>
      <c r="E22" s="24"/>
      <c r="F22" s="68"/>
      <c r="G22" s="69"/>
      <c r="H22" s="25"/>
      <c r="I22" s="69"/>
      <c r="J22" s="70"/>
      <c r="K22" s="51"/>
      <c r="L22" s="42"/>
      <c r="M22" s="47"/>
      <c r="N22" s="67">
        <v>18</v>
      </c>
      <c r="O22" s="24"/>
      <c r="P22" s="24"/>
      <c r="Q22" s="24"/>
      <c r="R22" s="68"/>
      <c r="S22" s="69"/>
      <c r="T22" s="25"/>
      <c r="U22" s="69"/>
      <c r="V22" s="70"/>
    </row>
    <row r="23" spans="1:22">
      <c r="A23" s="47"/>
      <c r="B23" s="67">
        <v>19</v>
      </c>
      <c r="C23" s="24"/>
      <c r="D23" s="24"/>
      <c r="E23" s="24"/>
      <c r="F23" s="68"/>
      <c r="G23" s="69"/>
      <c r="H23" s="25"/>
      <c r="I23" s="69"/>
      <c r="J23" s="70"/>
      <c r="K23" s="51"/>
      <c r="L23" s="42"/>
      <c r="M23" s="47"/>
      <c r="N23" s="67">
        <v>19</v>
      </c>
      <c r="O23" s="24"/>
      <c r="P23" s="24"/>
      <c r="Q23" s="24"/>
      <c r="R23" s="68"/>
      <c r="S23" s="69"/>
      <c r="T23" s="25"/>
      <c r="U23" s="69"/>
      <c r="V23" s="70"/>
    </row>
    <row r="24" spans="1:22">
      <c r="A24" s="47"/>
      <c r="B24" s="67">
        <v>20</v>
      </c>
      <c r="C24" s="24"/>
      <c r="D24" s="24"/>
      <c r="E24" s="24"/>
      <c r="F24" s="68"/>
      <c r="G24" s="69"/>
      <c r="H24" s="25"/>
      <c r="I24" s="69"/>
      <c r="J24" s="70"/>
      <c r="K24" s="51"/>
      <c r="L24" s="42"/>
      <c r="M24" s="47"/>
      <c r="N24" s="67">
        <v>20</v>
      </c>
      <c r="O24" s="24"/>
      <c r="P24" s="24"/>
      <c r="Q24" s="24"/>
      <c r="R24" s="68"/>
      <c r="S24" s="69"/>
      <c r="T24" s="25"/>
      <c r="U24" s="69"/>
      <c r="V24" s="70"/>
    </row>
    <row r="25" spans="1:22">
      <c r="A25" s="47"/>
      <c r="B25" s="67">
        <v>21</v>
      </c>
      <c r="C25" s="24"/>
      <c r="D25" s="24"/>
      <c r="E25" s="24"/>
      <c r="F25" s="68"/>
      <c r="G25" s="69"/>
      <c r="H25" s="25"/>
      <c r="I25" s="69"/>
      <c r="J25" s="70"/>
      <c r="K25" s="51"/>
      <c r="L25" s="42"/>
      <c r="M25" s="47"/>
      <c r="N25" s="67">
        <v>21</v>
      </c>
      <c r="O25" s="24"/>
      <c r="P25" s="24"/>
      <c r="Q25" s="24"/>
      <c r="R25" s="68"/>
      <c r="S25" s="69"/>
      <c r="T25" s="25"/>
      <c r="U25" s="69"/>
      <c r="V25" s="70"/>
    </row>
    <row r="26" spans="1:22">
      <c r="A26" s="47"/>
      <c r="B26" s="67">
        <v>22</v>
      </c>
      <c r="C26" s="24"/>
      <c r="D26" s="24"/>
      <c r="E26" s="24"/>
      <c r="F26" s="68"/>
      <c r="G26" s="69"/>
      <c r="H26" s="25"/>
      <c r="I26" s="69"/>
      <c r="J26" s="70"/>
      <c r="K26" s="51"/>
      <c r="L26" s="42"/>
      <c r="M26" s="47"/>
      <c r="N26" s="67">
        <v>22</v>
      </c>
      <c r="O26" s="24"/>
      <c r="P26" s="24"/>
      <c r="Q26" s="24"/>
      <c r="R26" s="68"/>
      <c r="S26" s="69"/>
      <c r="T26" s="25"/>
      <c r="U26" s="69"/>
      <c r="V26" s="70"/>
    </row>
    <row r="27" spans="1:22">
      <c r="A27" s="47"/>
      <c r="B27" s="67">
        <v>23</v>
      </c>
      <c r="C27" s="24"/>
      <c r="D27" s="24"/>
      <c r="E27" s="24"/>
      <c r="F27" s="68"/>
      <c r="G27" s="69"/>
      <c r="H27" s="25"/>
      <c r="I27" s="69"/>
      <c r="J27" s="70"/>
      <c r="K27" s="51"/>
      <c r="L27" s="42"/>
      <c r="M27" s="47"/>
      <c r="N27" s="67">
        <v>23</v>
      </c>
      <c r="O27" s="24"/>
      <c r="P27" s="24"/>
      <c r="Q27" s="24"/>
      <c r="R27" s="68"/>
      <c r="S27" s="69"/>
      <c r="T27" s="25"/>
      <c r="U27" s="69"/>
      <c r="V27" s="70"/>
    </row>
    <row r="28" spans="1:22" ht="15.75" thickBot="1">
      <c r="A28" s="47"/>
      <c r="B28" s="71">
        <v>24</v>
      </c>
      <c r="C28" s="72"/>
      <c r="D28" s="72"/>
      <c r="E28" s="72"/>
      <c r="F28" s="73"/>
      <c r="G28" s="74"/>
      <c r="H28" s="75"/>
      <c r="I28" s="74"/>
      <c r="J28" s="76"/>
      <c r="K28" s="51"/>
      <c r="L28" s="42"/>
      <c r="M28" s="47"/>
      <c r="N28" s="71">
        <v>24</v>
      </c>
      <c r="O28" s="72"/>
      <c r="P28" s="72"/>
      <c r="Q28" s="72"/>
      <c r="R28" s="73"/>
      <c r="S28" s="74"/>
      <c r="T28" s="75"/>
      <c r="U28" s="74"/>
      <c r="V28" s="76"/>
    </row>
    <row r="29" spans="1:22" ht="27" customHeight="1" thickBot="1">
      <c r="A29" s="47"/>
      <c r="B29" s="77"/>
      <c r="C29" s="55"/>
      <c r="D29" s="55"/>
      <c r="E29" s="55"/>
      <c r="F29" s="78"/>
      <c r="G29" s="79"/>
      <c r="H29" s="80"/>
      <c r="I29" s="79"/>
      <c r="J29" s="81"/>
      <c r="K29" s="51"/>
      <c r="L29" s="42"/>
      <c r="M29" s="47"/>
      <c r="N29" s="77"/>
      <c r="O29" s="55"/>
      <c r="P29" s="55"/>
      <c r="Q29" s="55"/>
      <c r="R29" s="78"/>
      <c r="S29" s="79"/>
      <c r="T29" s="80"/>
      <c r="U29" s="79"/>
      <c r="V29" s="81"/>
    </row>
    <row r="30" spans="1:22">
      <c r="A30" s="47"/>
      <c r="B30" s="50"/>
      <c r="C30" s="50"/>
      <c r="D30" s="50"/>
      <c r="E30" s="50"/>
      <c r="F30" s="50"/>
      <c r="G30" s="50"/>
      <c r="H30" s="50"/>
      <c r="I30" s="50"/>
      <c r="J30" s="50"/>
      <c r="K30" s="26"/>
      <c r="L30" s="42"/>
      <c r="M30" s="47"/>
      <c r="N30" s="50"/>
      <c r="O30" s="50"/>
      <c r="P30" s="50"/>
      <c r="Q30" s="50"/>
      <c r="R30" s="50"/>
      <c r="S30" s="50"/>
      <c r="T30" s="50"/>
      <c r="U30" s="50"/>
      <c r="V30" s="50"/>
    </row>
    <row r="31" spans="1:22">
      <c r="K31" s="26"/>
      <c r="L31" s="42"/>
    </row>
    <row r="36" spans="2:22" ht="15.75">
      <c r="B36" s="82">
        <v>140</v>
      </c>
      <c r="C36" s="83"/>
      <c r="D36" s="83"/>
      <c r="E36" s="84"/>
      <c r="F36" s="82">
        <v>190</v>
      </c>
      <c r="G36" s="85"/>
      <c r="H36" s="85"/>
      <c r="I36" s="86"/>
      <c r="J36" s="82">
        <v>220</v>
      </c>
      <c r="K36" s="87"/>
      <c r="N36" s="82">
        <v>220</v>
      </c>
      <c r="O36" s="85"/>
      <c r="P36" s="85"/>
      <c r="Q36" s="88"/>
      <c r="R36" s="82">
        <v>200</v>
      </c>
      <c r="S36" s="88"/>
      <c r="T36" s="85"/>
      <c r="U36" s="86"/>
      <c r="V36" s="82">
        <v>160</v>
      </c>
    </row>
    <row r="37" spans="2:22" ht="15.75">
      <c r="B37" s="89">
        <v>14</v>
      </c>
      <c r="C37" s="85"/>
      <c r="D37" s="83"/>
      <c r="E37" s="84"/>
      <c r="F37" s="89">
        <v>19</v>
      </c>
      <c r="G37" s="85"/>
      <c r="H37" s="85"/>
      <c r="I37" s="88"/>
      <c r="J37" s="89">
        <v>22</v>
      </c>
      <c r="K37" s="88"/>
      <c r="N37" s="89">
        <v>22</v>
      </c>
      <c r="O37" s="85"/>
      <c r="P37" s="85"/>
      <c r="Q37" s="88"/>
      <c r="R37" s="89">
        <v>20</v>
      </c>
      <c r="S37" s="88"/>
      <c r="T37" s="85"/>
      <c r="U37" s="86"/>
      <c r="V37" s="89">
        <v>16</v>
      </c>
    </row>
    <row r="38" spans="2:22" ht="15.75">
      <c r="B38" s="90">
        <v>115</v>
      </c>
      <c r="C38" s="85">
        <v>25</v>
      </c>
      <c r="D38" s="83"/>
      <c r="E38" s="84"/>
      <c r="F38" s="82">
        <v>165</v>
      </c>
      <c r="G38" s="85">
        <v>25</v>
      </c>
      <c r="H38" s="85"/>
      <c r="I38" s="88"/>
      <c r="J38" s="82">
        <v>220</v>
      </c>
      <c r="K38" s="91"/>
      <c r="N38" s="82">
        <v>220</v>
      </c>
      <c r="O38" s="85"/>
      <c r="P38" s="85"/>
      <c r="Q38" s="88"/>
      <c r="R38" s="82">
        <v>200</v>
      </c>
      <c r="S38" s="85"/>
      <c r="T38" s="85"/>
      <c r="U38" s="86"/>
      <c r="V38" s="82">
        <v>160</v>
      </c>
    </row>
    <row r="39" spans="2:22" ht="15.75">
      <c r="B39" s="92" t="s">
        <v>3</v>
      </c>
      <c r="C39" s="85"/>
      <c r="D39" s="83"/>
      <c r="E39" s="84"/>
      <c r="F39" s="92" t="s">
        <v>4</v>
      </c>
      <c r="G39" s="85"/>
      <c r="H39" s="85"/>
      <c r="I39" s="88"/>
      <c r="J39" s="92" t="s">
        <v>5</v>
      </c>
      <c r="K39" s="88"/>
      <c r="N39" s="92" t="s">
        <v>6</v>
      </c>
      <c r="O39" s="85"/>
      <c r="P39" s="85"/>
      <c r="Q39" s="88"/>
      <c r="R39" s="92" t="s">
        <v>7</v>
      </c>
      <c r="S39" s="88"/>
      <c r="T39" s="85"/>
      <c r="U39" s="86"/>
      <c r="V39" s="92" t="s">
        <v>8</v>
      </c>
    </row>
    <row r="40" spans="2:22" ht="15.75">
      <c r="B40" s="92">
        <v>56</v>
      </c>
      <c r="C40" s="85"/>
      <c r="D40" s="83"/>
      <c r="E40" s="84"/>
      <c r="F40" s="92">
        <v>65</v>
      </c>
      <c r="G40" s="85"/>
      <c r="H40" s="85"/>
      <c r="I40" s="88"/>
      <c r="J40" s="92">
        <v>100</v>
      </c>
      <c r="K40" s="88"/>
      <c r="N40" s="92">
        <v>100</v>
      </c>
      <c r="O40" s="85"/>
      <c r="P40" s="85"/>
      <c r="Q40" s="88"/>
      <c r="R40" s="92">
        <v>95</v>
      </c>
      <c r="S40" s="88"/>
      <c r="T40" s="85"/>
      <c r="U40" s="86"/>
      <c r="V40" s="92">
        <v>70</v>
      </c>
    </row>
    <row r="41" spans="2:22">
      <c r="B41" s="92">
        <v>38</v>
      </c>
      <c r="C41" s="85"/>
      <c r="D41" s="83"/>
      <c r="E41" s="88"/>
      <c r="F41" s="92">
        <v>50</v>
      </c>
      <c r="G41" s="93"/>
      <c r="H41" s="85"/>
      <c r="I41" s="88"/>
      <c r="J41" s="92">
        <v>60</v>
      </c>
      <c r="K41" s="88"/>
      <c r="N41" s="92">
        <v>60</v>
      </c>
      <c r="O41" s="85"/>
      <c r="P41" s="85"/>
      <c r="Q41" s="88"/>
      <c r="R41" s="92">
        <v>55</v>
      </c>
      <c r="S41" s="88"/>
      <c r="T41" s="85"/>
      <c r="U41" s="86"/>
      <c r="V41" s="92">
        <v>45</v>
      </c>
    </row>
    <row r="42" spans="2:22" ht="15.75">
      <c r="B42" s="92">
        <v>21</v>
      </c>
      <c r="C42" s="85"/>
      <c r="D42" s="83"/>
      <c r="E42" s="84"/>
      <c r="F42" s="92">
        <v>35</v>
      </c>
      <c r="G42" s="85"/>
      <c r="H42" s="85"/>
      <c r="I42" s="88"/>
      <c r="J42" s="92">
        <v>40</v>
      </c>
      <c r="K42" s="88"/>
      <c r="N42" s="92">
        <v>40</v>
      </c>
      <c r="O42" s="85"/>
      <c r="P42" s="85"/>
      <c r="Q42" s="88"/>
      <c r="R42" s="92">
        <v>35</v>
      </c>
      <c r="S42" s="88"/>
      <c r="T42" s="85"/>
      <c r="U42" s="86"/>
      <c r="V42" s="92">
        <v>30</v>
      </c>
    </row>
    <row r="43" spans="2:22">
      <c r="B43" s="92" t="s">
        <v>79</v>
      </c>
      <c r="C43" s="85"/>
      <c r="D43" s="83"/>
      <c r="E43" s="88"/>
      <c r="F43" s="92">
        <v>15</v>
      </c>
      <c r="G43" s="94"/>
      <c r="H43" s="85"/>
      <c r="I43" s="88"/>
      <c r="J43" s="92">
        <v>20</v>
      </c>
      <c r="K43" s="88"/>
      <c r="N43" s="92">
        <v>20</v>
      </c>
      <c r="O43" s="85"/>
      <c r="P43" s="85"/>
      <c r="Q43" s="88"/>
      <c r="R43" s="93">
        <v>15</v>
      </c>
      <c r="S43" s="88"/>
      <c r="T43" s="85"/>
      <c r="U43" s="86"/>
      <c r="V43" s="92">
        <v>15</v>
      </c>
    </row>
    <row r="44" spans="2:22" ht="15.75">
      <c r="B44" s="95">
        <v>115</v>
      </c>
      <c r="C44" s="85"/>
      <c r="D44" s="83"/>
      <c r="E44" s="84"/>
      <c r="F44" s="95">
        <v>165</v>
      </c>
      <c r="G44" s="85"/>
      <c r="H44" s="85"/>
      <c r="I44" s="88"/>
      <c r="J44" s="95">
        <v>220</v>
      </c>
      <c r="K44" s="88"/>
      <c r="N44" s="95">
        <v>220</v>
      </c>
      <c r="O44" s="85"/>
      <c r="P44" s="85"/>
      <c r="Q44" s="88"/>
      <c r="R44" s="95">
        <v>200</v>
      </c>
      <c r="S44" s="88"/>
      <c r="T44" s="85"/>
      <c r="U44" s="86"/>
      <c r="V44" s="95">
        <v>160</v>
      </c>
    </row>
    <row r="45" spans="2:22" ht="15.75">
      <c r="B45" s="96"/>
      <c r="C45" s="83"/>
      <c r="D45" s="83"/>
      <c r="E45" s="270" t="s">
        <v>80</v>
      </c>
      <c r="F45" s="270"/>
      <c r="G45" s="270"/>
      <c r="H45" s="85"/>
      <c r="I45" s="88"/>
      <c r="J45" s="88"/>
      <c r="K45" s="88"/>
    </row>
    <row r="49" spans="2:24" ht="15.75">
      <c r="B49" s="82">
        <v>220</v>
      </c>
      <c r="C49" s="97"/>
      <c r="D49" s="85"/>
      <c r="E49" s="86"/>
      <c r="F49" s="82">
        <v>220</v>
      </c>
      <c r="G49" s="97"/>
      <c r="H49" s="85"/>
      <c r="I49" s="88"/>
      <c r="J49" s="82">
        <v>210</v>
      </c>
      <c r="N49" s="82">
        <v>130</v>
      </c>
      <c r="O49" s="88"/>
      <c r="P49" s="88"/>
      <c r="Q49" s="88"/>
      <c r="R49" s="82">
        <v>180</v>
      </c>
      <c r="S49" s="88"/>
      <c r="V49" s="82">
        <v>210</v>
      </c>
      <c r="W49" s="88"/>
    </row>
    <row r="50" spans="2:24" ht="15.75">
      <c r="B50" s="89">
        <v>22</v>
      </c>
      <c r="C50" s="97"/>
      <c r="D50" s="85"/>
      <c r="E50" s="86"/>
      <c r="F50" s="89">
        <v>22</v>
      </c>
      <c r="G50" s="97"/>
      <c r="H50" s="85"/>
      <c r="I50" s="88"/>
      <c r="J50" s="89">
        <v>21</v>
      </c>
      <c r="N50" s="89">
        <v>13</v>
      </c>
      <c r="O50" s="88"/>
      <c r="P50" s="88"/>
      <c r="Q50" s="88"/>
      <c r="R50" s="89">
        <v>18</v>
      </c>
      <c r="S50" s="88"/>
      <c r="V50" s="89">
        <v>21</v>
      </c>
      <c r="W50" s="88"/>
    </row>
    <row r="51" spans="2:24" ht="15.75">
      <c r="B51" s="82">
        <v>220</v>
      </c>
      <c r="C51" s="85"/>
      <c r="D51" s="85"/>
      <c r="E51" s="86"/>
      <c r="F51" s="82">
        <v>220</v>
      </c>
      <c r="G51" s="85"/>
      <c r="H51" s="85"/>
      <c r="I51" s="88"/>
      <c r="J51" s="82">
        <v>210</v>
      </c>
      <c r="N51" s="82">
        <v>130</v>
      </c>
      <c r="O51" s="85"/>
      <c r="P51" s="88"/>
      <c r="Q51" s="88"/>
      <c r="R51" s="82">
        <v>180</v>
      </c>
      <c r="S51" s="85"/>
      <c r="V51" s="82">
        <v>210</v>
      </c>
      <c r="W51" s="88"/>
    </row>
    <row r="52" spans="2:24">
      <c r="B52" s="92" t="s">
        <v>9</v>
      </c>
      <c r="C52" s="97"/>
      <c r="D52" s="85"/>
      <c r="E52" s="86"/>
      <c r="F52" s="92" t="s">
        <v>10</v>
      </c>
      <c r="G52" s="97"/>
      <c r="H52" s="85"/>
      <c r="I52" s="88"/>
      <c r="J52" s="92" t="s">
        <v>11</v>
      </c>
      <c r="N52" s="92" t="s">
        <v>12</v>
      </c>
      <c r="O52" s="88"/>
      <c r="P52" s="88"/>
      <c r="Q52" s="88"/>
      <c r="R52" s="92" t="s">
        <v>13</v>
      </c>
      <c r="S52" s="88"/>
      <c r="V52" s="92" t="s">
        <v>14</v>
      </c>
      <c r="W52" s="88"/>
    </row>
    <row r="53" spans="2:24">
      <c r="B53" s="92">
        <v>100</v>
      </c>
      <c r="C53" s="97"/>
      <c r="D53" s="85"/>
      <c r="E53" s="86"/>
      <c r="F53" s="92">
        <v>100</v>
      </c>
      <c r="G53" s="97"/>
      <c r="H53" s="85"/>
      <c r="I53" s="88"/>
      <c r="J53" s="92">
        <v>90</v>
      </c>
      <c r="N53" s="92">
        <v>65</v>
      </c>
      <c r="O53" s="88"/>
      <c r="P53" s="88"/>
      <c r="Q53" s="88"/>
      <c r="R53" s="92">
        <v>90</v>
      </c>
      <c r="S53" s="88"/>
      <c r="V53" s="92">
        <v>90</v>
      </c>
      <c r="W53" s="88"/>
    </row>
    <row r="54" spans="2:24">
      <c r="B54" s="92">
        <v>60</v>
      </c>
      <c r="C54" s="97"/>
      <c r="D54" s="85"/>
      <c r="E54" s="86"/>
      <c r="F54" s="92">
        <v>60</v>
      </c>
      <c r="G54" s="97"/>
      <c r="H54" s="85"/>
      <c r="I54" s="88"/>
      <c r="J54" s="92">
        <v>60</v>
      </c>
      <c r="N54" s="92">
        <v>40</v>
      </c>
      <c r="O54" s="88"/>
      <c r="P54" s="88"/>
      <c r="Q54" s="88"/>
      <c r="R54" s="92">
        <v>50</v>
      </c>
      <c r="S54" s="88"/>
      <c r="V54" s="92">
        <v>60</v>
      </c>
      <c r="W54" s="88"/>
    </row>
    <row r="55" spans="2:24">
      <c r="B55" s="92">
        <v>40</v>
      </c>
      <c r="C55" s="97"/>
      <c r="D55" s="85"/>
      <c r="E55" s="86"/>
      <c r="F55" s="92">
        <v>40</v>
      </c>
      <c r="G55" s="97"/>
      <c r="H55" s="85"/>
      <c r="I55" s="88"/>
      <c r="J55" s="92">
        <v>40</v>
      </c>
      <c r="N55" s="92">
        <v>25</v>
      </c>
      <c r="O55" s="88"/>
      <c r="P55" s="88"/>
      <c r="Q55" s="88"/>
      <c r="R55" s="92">
        <v>25</v>
      </c>
      <c r="S55" s="88"/>
      <c r="V55" s="92">
        <v>40</v>
      </c>
      <c r="W55" s="88"/>
    </row>
    <row r="56" spans="2:24">
      <c r="B56" s="92">
        <v>20</v>
      </c>
      <c r="C56" s="97"/>
      <c r="D56" s="85"/>
      <c r="E56" s="86"/>
      <c r="F56" s="92">
        <v>20</v>
      </c>
      <c r="G56" s="97"/>
      <c r="H56" s="85"/>
      <c r="I56" s="88"/>
      <c r="J56" s="93">
        <v>20</v>
      </c>
      <c r="N56" s="92" t="s">
        <v>79</v>
      </c>
      <c r="O56" s="88"/>
      <c r="P56" s="88"/>
      <c r="Q56" s="88"/>
      <c r="R56" s="93">
        <v>15</v>
      </c>
      <c r="S56" s="88"/>
      <c r="V56" s="93">
        <v>20</v>
      </c>
      <c r="W56" s="88"/>
    </row>
    <row r="57" spans="2:24">
      <c r="B57" s="95">
        <v>220</v>
      </c>
      <c r="C57" s="97"/>
      <c r="D57" s="85"/>
      <c r="E57" s="86"/>
      <c r="F57" s="95">
        <v>220</v>
      </c>
      <c r="G57" s="97"/>
      <c r="H57" s="85"/>
      <c r="I57" s="88"/>
      <c r="J57" s="95">
        <v>210</v>
      </c>
      <c r="N57" s="95">
        <v>130</v>
      </c>
      <c r="O57" s="88"/>
      <c r="P57" s="88"/>
      <c r="Q57" s="88"/>
      <c r="R57" s="95">
        <v>180</v>
      </c>
      <c r="S57" s="88"/>
      <c r="V57" s="95">
        <v>210</v>
      </c>
      <c r="W57" s="88"/>
    </row>
    <row r="58" spans="2:24">
      <c r="N58" s="88"/>
      <c r="O58" s="88"/>
      <c r="P58" s="88"/>
      <c r="Q58" s="98" t="s">
        <v>81</v>
      </c>
      <c r="R58" s="98"/>
      <c r="S58" s="98"/>
      <c r="V58" s="88"/>
      <c r="W58" s="88"/>
      <c r="X58" s="88"/>
    </row>
  </sheetData>
  <mergeCells count="11">
    <mergeCell ref="G4:H4"/>
    <mergeCell ref="S4:T4"/>
    <mergeCell ref="E45:G45"/>
    <mergeCell ref="C1:J1"/>
    <mergeCell ref="O1:V1"/>
    <mergeCell ref="C2:F2"/>
    <mergeCell ref="G2:H2"/>
    <mergeCell ref="I2:J2"/>
    <mergeCell ref="O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R13" sqref="R13"/>
    </sheetView>
  </sheetViews>
  <sheetFormatPr defaultColWidth="9.140625" defaultRowHeight="15"/>
  <cols>
    <col min="1" max="1" width="22.7109375" style="12" customWidth="1"/>
    <col min="2" max="2" width="8.85546875" style="12" customWidth="1"/>
    <col min="3" max="6" width="8.7109375" style="12" customWidth="1"/>
    <col min="7" max="8" width="2.5703125" style="12" customWidth="1"/>
    <col min="9" max="9" width="22.7109375" style="12" customWidth="1"/>
    <col min="10" max="10" width="8.85546875" style="12" customWidth="1"/>
    <col min="11" max="14" width="8.7109375" style="12" customWidth="1"/>
    <col min="15" max="16384" width="9.140625" style="12"/>
  </cols>
  <sheetData>
    <row r="1" spans="1:14" ht="3.75" customHeight="1"/>
    <row r="2" spans="1:14" ht="4.5" customHeight="1" thickBot="1">
      <c r="A2" s="13"/>
      <c r="B2" s="14"/>
      <c r="C2" s="13"/>
      <c r="D2" s="13"/>
      <c r="E2" s="13"/>
      <c r="F2" s="13"/>
      <c r="G2" s="14"/>
      <c r="I2" s="14"/>
      <c r="J2" s="14"/>
      <c r="K2" s="14"/>
      <c r="L2" s="14"/>
      <c r="M2" s="14"/>
    </row>
    <row r="3" spans="1:14" ht="24.95" customHeight="1">
      <c r="A3" s="15"/>
      <c r="B3" s="16"/>
      <c r="C3" s="17">
        <v>1</v>
      </c>
      <c r="D3" s="18">
        <v>2</v>
      </c>
      <c r="E3" s="18">
        <v>3</v>
      </c>
      <c r="F3" s="19">
        <v>4</v>
      </c>
      <c r="G3" s="20"/>
      <c r="I3" s="15"/>
      <c r="J3" s="16"/>
      <c r="K3" s="17">
        <v>1</v>
      </c>
      <c r="L3" s="18">
        <v>2</v>
      </c>
      <c r="M3" s="18">
        <v>3</v>
      </c>
      <c r="N3" s="19">
        <v>4</v>
      </c>
    </row>
    <row r="4" spans="1:14" ht="24.95" customHeight="1">
      <c r="A4" s="21"/>
      <c r="B4" s="22" t="s">
        <v>70</v>
      </c>
      <c r="C4" s="23"/>
      <c r="D4" s="24"/>
      <c r="E4" s="24"/>
      <c r="F4" s="25"/>
      <c r="G4" s="26"/>
      <c r="I4" s="21"/>
      <c r="J4" s="22" t="s">
        <v>70</v>
      </c>
      <c r="K4" s="23"/>
      <c r="L4" s="24"/>
      <c r="M4" s="24"/>
      <c r="N4" s="25"/>
    </row>
    <row r="5" spans="1:14" ht="24.95" customHeight="1" thickBot="1">
      <c r="A5" s="27"/>
      <c r="B5" s="28" t="s">
        <v>71</v>
      </c>
      <c r="C5" s="29"/>
      <c r="D5" s="30"/>
      <c r="E5" s="30"/>
      <c r="F5" s="31"/>
      <c r="G5" s="26"/>
      <c r="I5" s="27"/>
      <c r="J5" s="32" t="s">
        <v>71</v>
      </c>
      <c r="K5" s="29"/>
      <c r="L5" s="30"/>
      <c r="M5" s="30"/>
      <c r="N5" s="31"/>
    </row>
    <row r="6" spans="1:14" ht="24.95" customHeight="1">
      <c r="A6" s="33"/>
      <c r="B6" s="16"/>
      <c r="C6" s="17">
        <v>5</v>
      </c>
      <c r="D6" s="18">
        <v>6</v>
      </c>
      <c r="E6" s="18">
        <v>7</v>
      </c>
      <c r="F6" s="19">
        <v>8</v>
      </c>
      <c r="G6" s="20"/>
      <c r="I6" s="33"/>
      <c r="J6" s="34"/>
      <c r="K6" s="17">
        <v>5</v>
      </c>
      <c r="L6" s="18">
        <v>6</v>
      </c>
      <c r="M6" s="18">
        <v>7</v>
      </c>
      <c r="N6" s="19">
        <v>8</v>
      </c>
    </row>
    <row r="7" spans="1:14" ht="24.95" customHeight="1">
      <c r="A7" s="35"/>
      <c r="B7" s="22" t="s">
        <v>70</v>
      </c>
      <c r="C7" s="23"/>
      <c r="D7" s="24"/>
      <c r="E7" s="24"/>
      <c r="F7" s="25"/>
      <c r="G7" s="26"/>
      <c r="I7" s="35"/>
      <c r="J7" s="22" t="s">
        <v>70</v>
      </c>
      <c r="K7" s="23"/>
      <c r="L7" s="24"/>
      <c r="M7" s="24"/>
      <c r="N7" s="25"/>
    </row>
    <row r="8" spans="1:14" ht="24.95" customHeight="1" thickBot="1">
      <c r="A8" s="36"/>
      <c r="B8" s="28" t="s">
        <v>71</v>
      </c>
      <c r="C8" s="29"/>
      <c r="D8" s="29"/>
      <c r="E8" s="29"/>
      <c r="F8" s="37"/>
      <c r="G8" s="26"/>
      <c r="I8" s="36"/>
      <c r="J8" s="32" t="s">
        <v>71</v>
      </c>
      <c r="K8" s="29"/>
      <c r="L8" s="29"/>
      <c r="M8" s="29"/>
      <c r="N8" s="37"/>
    </row>
    <row r="9" spans="1:14" ht="9" customHeight="1" thickBot="1">
      <c r="A9" s="38"/>
      <c r="B9" s="39"/>
      <c r="C9" s="38"/>
      <c r="D9" s="38"/>
      <c r="E9" s="38"/>
      <c r="F9" s="38"/>
      <c r="G9" s="40"/>
      <c r="H9" s="38"/>
      <c r="I9" s="39"/>
      <c r="J9" s="38"/>
      <c r="K9" s="38"/>
      <c r="L9" s="38"/>
      <c r="M9" s="38"/>
      <c r="N9" s="41"/>
    </row>
    <row r="10" spans="1:14" ht="9.75" customHeight="1" thickTop="1" thickBot="1">
      <c r="A10" s="42"/>
      <c r="B10" s="42"/>
      <c r="C10" s="42"/>
      <c r="D10" s="42"/>
      <c r="E10" s="42"/>
      <c r="F10" s="42"/>
      <c r="G10" s="26"/>
      <c r="H10" s="42"/>
      <c r="I10" s="42"/>
      <c r="J10" s="42"/>
      <c r="K10" s="42"/>
      <c r="L10" s="42"/>
      <c r="M10" s="42"/>
    </row>
    <row r="11" spans="1:14" ht="24.95" customHeight="1">
      <c r="A11" s="15"/>
      <c r="B11" s="16"/>
      <c r="C11" s="17">
        <v>1</v>
      </c>
      <c r="D11" s="18">
        <v>2</v>
      </c>
      <c r="E11" s="18">
        <v>3</v>
      </c>
      <c r="F11" s="19">
        <v>4</v>
      </c>
      <c r="G11" s="20"/>
      <c r="I11" s="15"/>
      <c r="J11" s="16"/>
      <c r="K11" s="17">
        <v>1</v>
      </c>
      <c r="L11" s="18">
        <v>2</v>
      </c>
      <c r="M11" s="18">
        <v>3</v>
      </c>
      <c r="N11" s="19">
        <v>4</v>
      </c>
    </row>
    <row r="12" spans="1:14" ht="24.95" customHeight="1">
      <c r="A12" s="21"/>
      <c r="B12" s="22" t="s">
        <v>70</v>
      </c>
      <c r="C12" s="23"/>
      <c r="D12" s="24"/>
      <c r="E12" s="24"/>
      <c r="F12" s="25"/>
      <c r="G12" s="26"/>
      <c r="I12" s="21"/>
      <c r="J12" s="22" t="s">
        <v>70</v>
      </c>
      <c r="K12" s="23"/>
      <c r="L12" s="24"/>
      <c r="M12" s="24"/>
      <c r="N12" s="25"/>
    </row>
    <row r="13" spans="1:14" ht="24.95" customHeight="1" thickBot="1">
      <c r="A13" s="27"/>
      <c r="B13" s="28" t="s">
        <v>71</v>
      </c>
      <c r="C13" s="29"/>
      <c r="D13" s="30"/>
      <c r="E13" s="30"/>
      <c r="F13" s="31"/>
      <c r="G13" s="26"/>
      <c r="I13" s="27"/>
      <c r="J13" s="32" t="s">
        <v>71</v>
      </c>
      <c r="K13" s="29"/>
      <c r="L13" s="30"/>
      <c r="M13" s="30"/>
      <c r="N13" s="31"/>
    </row>
    <row r="14" spans="1:14" ht="24.95" customHeight="1">
      <c r="A14" s="33"/>
      <c r="B14" s="16"/>
      <c r="C14" s="17">
        <v>5</v>
      </c>
      <c r="D14" s="18">
        <v>6</v>
      </c>
      <c r="E14" s="18">
        <v>7</v>
      </c>
      <c r="F14" s="19">
        <v>8</v>
      </c>
      <c r="G14" s="20"/>
      <c r="I14" s="33"/>
      <c r="J14" s="34"/>
      <c r="K14" s="17">
        <v>5</v>
      </c>
      <c r="L14" s="18">
        <v>6</v>
      </c>
      <c r="M14" s="18">
        <v>7</v>
      </c>
      <c r="N14" s="19">
        <v>8</v>
      </c>
    </row>
    <row r="15" spans="1:14" ht="24.95" customHeight="1">
      <c r="A15" s="35"/>
      <c r="B15" s="22" t="s">
        <v>70</v>
      </c>
      <c r="C15" s="23"/>
      <c r="D15" s="24"/>
      <c r="E15" s="24"/>
      <c r="F15" s="25"/>
      <c r="G15" s="26"/>
      <c r="I15" s="35"/>
      <c r="J15" s="22" t="s">
        <v>70</v>
      </c>
      <c r="K15" s="23"/>
      <c r="L15" s="24"/>
      <c r="M15" s="24"/>
      <c r="N15" s="25"/>
    </row>
    <row r="16" spans="1:14" ht="24.95" customHeight="1" thickBot="1">
      <c r="A16" s="36"/>
      <c r="B16" s="28" t="s">
        <v>71</v>
      </c>
      <c r="C16" s="29"/>
      <c r="D16" s="29"/>
      <c r="E16" s="29"/>
      <c r="F16" s="37"/>
      <c r="G16" s="26"/>
      <c r="I16" s="36"/>
      <c r="J16" s="32" t="s">
        <v>71</v>
      </c>
      <c r="K16" s="29"/>
      <c r="L16" s="29"/>
      <c r="M16" s="29"/>
      <c r="N16" s="37"/>
    </row>
    <row r="17" spans="1:14" ht="9.75" customHeight="1" thickBot="1">
      <c r="A17" s="43"/>
      <c r="B17" s="44"/>
      <c r="C17" s="43"/>
      <c r="D17" s="43"/>
      <c r="E17" s="43"/>
      <c r="F17" s="43"/>
      <c r="G17" s="38"/>
      <c r="H17" s="45"/>
      <c r="I17" s="43"/>
      <c r="J17" s="44"/>
      <c r="K17" s="43"/>
      <c r="L17" s="43"/>
      <c r="M17" s="43"/>
      <c r="N17" s="43"/>
    </row>
    <row r="18" spans="1:14" ht="9.75" customHeight="1" thickTop="1" thickBot="1">
      <c r="H18" s="46"/>
    </row>
    <row r="19" spans="1:14" ht="24.95" customHeight="1">
      <c r="A19" s="15"/>
      <c r="B19" s="16"/>
      <c r="C19" s="17">
        <v>1</v>
      </c>
      <c r="D19" s="18">
        <v>2</v>
      </c>
      <c r="E19" s="18">
        <v>3</v>
      </c>
      <c r="F19" s="19">
        <v>4</v>
      </c>
      <c r="G19" s="20"/>
      <c r="I19" s="15"/>
      <c r="J19" s="16"/>
      <c r="K19" s="17">
        <v>1</v>
      </c>
      <c r="L19" s="18">
        <v>2</v>
      </c>
      <c r="M19" s="18">
        <v>3</v>
      </c>
      <c r="N19" s="19">
        <v>4</v>
      </c>
    </row>
    <row r="20" spans="1:14" ht="24.95" customHeight="1">
      <c r="A20" s="21"/>
      <c r="B20" s="22" t="s">
        <v>70</v>
      </c>
      <c r="C20" s="23"/>
      <c r="D20" s="24"/>
      <c r="E20" s="24"/>
      <c r="F20" s="25"/>
      <c r="G20" s="26"/>
      <c r="I20" s="21"/>
      <c r="J20" s="22" t="s">
        <v>70</v>
      </c>
      <c r="K20" s="23"/>
      <c r="L20" s="24"/>
      <c r="M20" s="24"/>
      <c r="N20" s="25"/>
    </row>
    <row r="21" spans="1:14" ht="24.95" customHeight="1" thickBot="1">
      <c r="A21" s="27"/>
      <c r="B21" s="28" t="s">
        <v>71</v>
      </c>
      <c r="C21" s="29"/>
      <c r="D21" s="30"/>
      <c r="E21" s="30"/>
      <c r="F21" s="31"/>
      <c r="G21" s="26"/>
      <c r="I21" s="27"/>
      <c r="J21" s="32" t="s">
        <v>71</v>
      </c>
      <c r="K21" s="29"/>
      <c r="L21" s="30"/>
      <c r="M21" s="30"/>
      <c r="N21" s="31"/>
    </row>
    <row r="22" spans="1:14" ht="24.95" customHeight="1">
      <c r="A22" s="33"/>
      <c r="B22" s="16"/>
      <c r="C22" s="17">
        <v>5</v>
      </c>
      <c r="D22" s="18">
        <v>6</v>
      </c>
      <c r="E22" s="18">
        <v>7</v>
      </c>
      <c r="F22" s="19">
        <v>8</v>
      </c>
      <c r="G22" s="20"/>
      <c r="I22" s="33"/>
      <c r="J22" s="34"/>
      <c r="K22" s="17">
        <v>5</v>
      </c>
      <c r="L22" s="18">
        <v>6</v>
      </c>
      <c r="M22" s="18">
        <v>7</v>
      </c>
      <c r="N22" s="19">
        <v>8</v>
      </c>
    </row>
    <row r="23" spans="1:14" ht="24.95" customHeight="1">
      <c r="A23" s="35"/>
      <c r="B23" s="22" t="s">
        <v>70</v>
      </c>
      <c r="C23" s="23"/>
      <c r="D23" s="24"/>
      <c r="E23" s="24"/>
      <c r="F23" s="25"/>
      <c r="G23" s="26"/>
      <c r="I23" s="35"/>
      <c r="J23" s="22" t="s">
        <v>70</v>
      </c>
      <c r="K23" s="23"/>
      <c r="L23" s="24"/>
      <c r="M23" s="24"/>
      <c r="N23" s="25"/>
    </row>
    <row r="24" spans="1:14" ht="24.95" customHeight="1" thickBot="1">
      <c r="A24" s="36"/>
      <c r="B24" s="28" t="s">
        <v>71</v>
      </c>
      <c r="C24" s="29"/>
      <c r="D24" s="29"/>
      <c r="E24" s="29"/>
      <c r="F24" s="37"/>
      <c r="G24" s="26"/>
      <c r="I24" s="36"/>
      <c r="J24" s="32" t="s">
        <v>71</v>
      </c>
      <c r="K24" s="29"/>
      <c r="L24" s="29"/>
      <c r="M24" s="29"/>
      <c r="N24" s="37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3"/>
  <sheetViews>
    <sheetView workbookViewId="0">
      <selection activeCell="B59" sqref="B59"/>
    </sheetView>
  </sheetViews>
  <sheetFormatPr defaultRowHeight="15"/>
  <cols>
    <col min="1" max="1" width="6.5703125" customWidth="1"/>
    <col min="2" max="2" width="16.85546875" customWidth="1"/>
    <col min="3" max="3" width="9.7109375" customWidth="1"/>
    <col min="4" max="4" width="7.28515625" style="220" customWidth="1"/>
    <col min="5" max="6" width="7.28515625" style="5" customWidth="1"/>
    <col min="7" max="7" width="7.28515625" style="11" customWidth="1"/>
    <col min="8" max="9" width="7.28515625" style="5" customWidth="1"/>
    <col min="10" max="10" width="7.28515625" style="11" customWidth="1"/>
    <col min="11" max="11" width="7.28515625" style="5" customWidth="1"/>
    <col min="12" max="12" width="7.28515625" style="11" customWidth="1"/>
    <col min="13" max="15" width="7.28515625" style="5" customWidth="1"/>
    <col min="16" max="16" width="9.140625" style="5"/>
  </cols>
  <sheetData>
    <row r="1" spans="1:17" ht="14.25" customHeight="1">
      <c r="C1" s="275" t="s">
        <v>106</v>
      </c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</row>
    <row r="2" spans="1:17" ht="11.25" customHeight="1">
      <c r="B2" s="1">
        <v>2025</v>
      </c>
      <c r="D2" s="220">
        <v>26.01</v>
      </c>
      <c r="E2" s="2">
        <v>23.02</v>
      </c>
      <c r="F2" s="2">
        <v>23.03</v>
      </c>
      <c r="G2" s="3">
        <v>27.04</v>
      </c>
      <c r="H2" s="2">
        <v>25.05</v>
      </c>
      <c r="I2" s="2">
        <v>29.06</v>
      </c>
      <c r="J2" s="3">
        <v>27.07</v>
      </c>
      <c r="K2" s="3">
        <v>31.08</v>
      </c>
      <c r="L2" s="2">
        <v>28.09</v>
      </c>
      <c r="M2" s="213" t="s">
        <v>121</v>
      </c>
      <c r="N2" s="4" t="s">
        <v>107</v>
      </c>
      <c r="O2" s="4" t="s">
        <v>108</v>
      </c>
    </row>
    <row r="3" spans="1:17" ht="15" customHeight="1">
      <c r="A3" s="6" t="s">
        <v>0</v>
      </c>
      <c r="B3" s="7" t="s">
        <v>1</v>
      </c>
      <c r="C3" s="6" t="s">
        <v>2</v>
      </c>
      <c r="D3" s="221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  <c r="N3" s="8" t="s">
        <v>13</v>
      </c>
      <c r="O3" s="8" t="s">
        <v>14</v>
      </c>
      <c r="P3" s="9" t="s">
        <v>15</v>
      </c>
    </row>
    <row r="4" spans="1:17" ht="9.9499999999999993" customHeight="1">
      <c r="A4" s="191">
        <v>2</v>
      </c>
      <c r="B4" s="182" t="s">
        <v>16</v>
      </c>
      <c r="C4" s="183" t="s">
        <v>17</v>
      </c>
      <c r="D4" s="226">
        <v>7</v>
      </c>
      <c r="E4" s="222">
        <v>5</v>
      </c>
      <c r="F4" s="226">
        <v>8</v>
      </c>
      <c r="G4" s="226">
        <v>11</v>
      </c>
      <c r="H4" s="222">
        <v>3</v>
      </c>
      <c r="I4" s="222">
        <v>4</v>
      </c>
      <c r="J4" s="222">
        <v>6</v>
      </c>
      <c r="K4" s="222">
        <v>4</v>
      </c>
      <c r="L4" s="222">
        <v>5</v>
      </c>
      <c r="M4" s="196"/>
      <c r="N4" s="196"/>
      <c r="O4" s="196"/>
      <c r="P4" s="223">
        <f>SUM(D4:O4)</f>
        <v>53</v>
      </c>
      <c r="Q4" s="10"/>
    </row>
    <row r="5" spans="1:17" ht="9.9499999999999993" customHeight="1">
      <c r="A5" s="191">
        <v>3</v>
      </c>
      <c r="B5" s="182" t="s">
        <v>42</v>
      </c>
      <c r="C5" s="190" t="s">
        <v>43</v>
      </c>
      <c r="D5" s="222"/>
      <c r="E5" s="222"/>
      <c r="F5" s="222"/>
      <c r="G5" s="222"/>
      <c r="H5" s="222"/>
      <c r="I5" s="222"/>
      <c r="J5" s="222"/>
      <c r="K5" s="222"/>
      <c r="L5" s="222"/>
      <c r="M5" s="196"/>
      <c r="N5" s="196"/>
      <c r="O5" s="196"/>
      <c r="P5" s="224">
        <f>SUM(D5:O5)</f>
        <v>0</v>
      </c>
    </row>
    <row r="6" spans="1:17" ht="9.9499999999999993" customHeight="1">
      <c r="A6" s="192">
        <v>4</v>
      </c>
      <c r="B6" s="189" t="s">
        <v>38</v>
      </c>
      <c r="C6" s="183" t="s">
        <v>39</v>
      </c>
      <c r="D6" s="222"/>
      <c r="E6" s="222"/>
      <c r="F6" s="222"/>
      <c r="G6" s="222"/>
      <c r="H6" s="222"/>
      <c r="I6" s="222"/>
      <c r="J6" s="222"/>
      <c r="K6" s="222"/>
      <c r="L6" s="222"/>
      <c r="M6" s="196"/>
      <c r="N6" s="196"/>
      <c r="O6" s="196"/>
      <c r="P6" s="224">
        <f>SUM(D6:O6)</f>
        <v>0</v>
      </c>
    </row>
    <row r="7" spans="1:17" ht="9.9499999999999993" customHeight="1">
      <c r="A7" s="191">
        <v>5</v>
      </c>
      <c r="B7" s="182" t="s">
        <v>82</v>
      </c>
      <c r="C7" s="184" t="s">
        <v>18</v>
      </c>
      <c r="D7" s="222">
        <v>3</v>
      </c>
      <c r="E7" s="222">
        <v>1</v>
      </c>
      <c r="F7" s="222">
        <v>2</v>
      </c>
      <c r="G7" s="222">
        <v>3</v>
      </c>
      <c r="H7" s="222">
        <v>2</v>
      </c>
      <c r="I7" s="222">
        <v>3</v>
      </c>
      <c r="J7" s="222"/>
      <c r="K7" s="222">
        <v>3</v>
      </c>
      <c r="L7" s="222">
        <v>3</v>
      </c>
      <c r="M7" s="196"/>
      <c r="N7" s="196"/>
      <c r="O7" s="196"/>
      <c r="P7" s="224">
        <f>SUM(D7:O7)</f>
        <v>20</v>
      </c>
    </row>
    <row r="8" spans="1:17" ht="9.9499999999999993" customHeight="1">
      <c r="A8" s="191">
        <v>6</v>
      </c>
      <c r="B8" s="182" t="s">
        <v>123</v>
      </c>
      <c r="C8" s="184" t="s">
        <v>18</v>
      </c>
      <c r="D8" s="222"/>
      <c r="E8" s="222">
        <v>2</v>
      </c>
      <c r="F8" s="222"/>
      <c r="G8" s="222"/>
      <c r="H8" s="222"/>
      <c r="I8" s="222"/>
      <c r="J8" s="222"/>
      <c r="K8" s="222"/>
      <c r="L8" s="222"/>
      <c r="M8" s="196"/>
      <c r="N8" s="196"/>
      <c r="O8" s="196"/>
      <c r="P8" s="224">
        <f>SUM(D7:O7)</f>
        <v>20</v>
      </c>
    </row>
    <row r="9" spans="1:17" ht="9.9499999999999993" customHeight="1">
      <c r="A9" s="191">
        <v>7</v>
      </c>
      <c r="B9" s="189" t="s">
        <v>133</v>
      </c>
      <c r="C9" s="184" t="s">
        <v>27</v>
      </c>
      <c r="D9" s="222">
        <v>2</v>
      </c>
      <c r="E9" s="222"/>
      <c r="F9" s="222"/>
      <c r="G9" s="222"/>
      <c r="H9" s="222"/>
      <c r="I9" s="222"/>
      <c r="J9" s="222"/>
      <c r="K9" s="222"/>
      <c r="L9" s="222"/>
      <c r="M9" s="196"/>
      <c r="N9" s="196"/>
      <c r="O9" s="196"/>
      <c r="P9" s="225">
        <f t="shared" ref="P9:P57" si="0">SUM(D9:O9)</f>
        <v>2</v>
      </c>
    </row>
    <row r="10" spans="1:17" ht="9.9499999999999993" customHeight="1">
      <c r="A10" s="193" t="s">
        <v>21</v>
      </c>
      <c r="B10" s="186" t="s">
        <v>134</v>
      </c>
      <c r="C10" s="187" t="s">
        <v>129</v>
      </c>
      <c r="D10" s="222"/>
      <c r="E10" s="222">
        <v>1</v>
      </c>
      <c r="F10" s="222"/>
      <c r="G10" s="222"/>
      <c r="H10" s="222"/>
      <c r="I10" s="222"/>
      <c r="J10" s="222"/>
      <c r="K10" s="222"/>
      <c r="L10" s="222"/>
      <c r="M10" s="196"/>
      <c r="N10" s="196"/>
      <c r="O10" s="196"/>
      <c r="P10" s="225">
        <f t="shared" si="0"/>
        <v>1</v>
      </c>
    </row>
    <row r="11" spans="1:17" ht="9.9499999999999993" customHeight="1">
      <c r="A11" s="191">
        <v>9</v>
      </c>
      <c r="B11" s="182" t="s">
        <v>22</v>
      </c>
      <c r="C11" s="184" t="s">
        <v>18</v>
      </c>
      <c r="D11" s="222">
        <v>4</v>
      </c>
      <c r="E11" s="222"/>
      <c r="F11" s="222">
        <v>3</v>
      </c>
      <c r="G11" s="222"/>
      <c r="H11" s="222"/>
      <c r="I11" s="222"/>
      <c r="J11" s="222"/>
      <c r="K11" s="222"/>
      <c r="L11" s="222"/>
      <c r="M11" s="196"/>
      <c r="N11" s="196"/>
      <c r="O11" s="196"/>
      <c r="P11" s="225">
        <f t="shared" si="0"/>
        <v>7</v>
      </c>
    </row>
    <row r="12" spans="1:17" ht="9.9499999999999993" customHeight="1">
      <c r="A12" s="191">
        <v>10</v>
      </c>
      <c r="B12" s="182" t="s">
        <v>19</v>
      </c>
      <c r="C12" s="183" t="s">
        <v>20</v>
      </c>
      <c r="D12" s="222">
        <v>3</v>
      </c>
      <c r="E12" s="222">
        <v>2</v>
      </c>
      <c r="F12" s="222">
        <v>1</v>
      </c>
      <c r="G12" s="222"/>
      <c r="H12" s="222"/>
      <c r="I12" s="222">
        <v>4</v>
      </c>
      <c r="J12" s="222"/>
      <c r="K12" s="222"/>
      <c r="L12" s="222">
        <v>1</v>
      </c>
      <c r="M12" s="196"/>
      <c r="N12" s="196"/>
      <c r="O12" s="196"/>
      <c r="P12" s="225">
        <f t="shared" si="0"/>
        <v>11</v>
      </c>
    </row>
    <row r="13" spans="1:17" ht="9.9499999999999993" customHeight="1">
      <c r="A13" s="191">
        <v>11</v>
      </c>
      <c r="B13" s="189" t="s">
        <v>64</v>
      </c>
      <c r="C13" s="188" t="s">
        <v>58</v>
      </c>
      <c r="D13" s="222"/>
      <c r="E13" s="222"/>
      <c r="F13" s="222"/>
      <c r="G13" s="222"/>
      <c r="H13" s="222"/>
      <c r="I13" s="222"/>
      <c r="J13" s="222"/>
      <c r="K13" s="222"/>
      <c r="L13" s="222"/>
      <c r="M13" s="196"/>
      <c r="N13" s="196"/>
      <c r="O13" s="196"/>
      <c r="P13" s="225">
        <f t="shared" si="0"/>
        <v>0</v>
      </c>
    </row>
    <row r="14" spans="1:17" ht="9.9499999999999993" customHeight="1">
      <c r="A14" s="191">
        <v>12</v>
      </c>
      <c r="B14" s="182" t="s">
        <v>37</v>
      </c>
      <c r="C14" s="183" t="s">
        <v>24</v>
      </c>
      <c r="D14" s="222"/>
      <c r="E14" s="222">
        <v>1</v>
      </c>
      <c r="F14" s="222">
        <v>1</v>
      </c>
      <c r="G14" s="222">
        <v>6</v>
      </c>
      <c r="H14" s="222"/>
      <c r="I14" s="222"/>
      <c r="J14" s="222">
        <v>2</v>
      </c>
      <c r="K14" s="222"/>
      <c r="L14" s="222">
        <v>2</v>
      </c>
      <c r="M14" s="196"/>
      <c r="N14" s="196"/>
      <c r="O14" s="196"/>
      <c r="P14" s="225">
        <f t="shared" si="0"/>
        <v>12</v>
      </c>
    </row>
    <row r="15" spans="1:17" ht="9.9499999999999993" customHeight="1">
      <c r="A15" s="191">
        <v>13</v>
      </c>
      <c r="B15" s="182" t="s">
        <v>23</v>
      </c>
      <c r="C15" s="183" t="s">
        <v>24</v>
      </c>
      <c r="D15" s="222"/>
      <c r="E15" s="222">
        <v>1</v>
      </c>
      <c r="F15" s="222">
        <v>2</v>
      </c>
      <c r="G15" s="222"/>
      <c r="H15" s="222">
        <v>2</v>
      </c>
      <c r="I15" s="222"/>
      <c r="J15" s="222"/>
      <c r="K15" s="222">
        <v>1</v>
      </c>
      <c r="L15" s="222">
        <v>1</v>
      </c>
      <c r="M15" s="196"/>
      <c r="N15" s="196"/>
      <c r="O15" s="196"/>
      <c r="P15" s="225">
        <f t="shared" si="0"/>
        <v>7</v>
      </c>
    </row>
    <row r="16" spans="1:17" ht="9.9499999999999993" customHeight="1">
      <c r="A16" s="235" t="s">
        <v>66</v>
      </c>
      <c r="B16" s="182" t="s">
        <v>67</v>
      </c>
      <c r="C16" s="184" t="s">
        <v>68</v>
      </c>
      <c r="D16" s="222"/>
      <c r="E16" s="222"/>
      <c r="F16" s="222"/>
      <c r="G16" s="222">
        <v>8</v>
      </c>
      <c r="H16" s="222"/>
      <c r="I16" s="222">
        <v>2</v>
      </c>
      <c r="J16" s="222">
        <v>4</v>
      </c>
      <c r="K16" s="222">
        <v>2</v>
      </c>
      <c r="L16" s="222">
        <v>5</v>
      </c>
      <c r="M16" s="196"/>
      <c r="N16" s="196"/>
      <c r="O16" s="196"/>
      <c r="P16" s="225">
        <f t="shared" si="0"/>
        <v>21</v>
      </c>
    </row>
    <row r="17" spans="1:17" ht="9.9499999999999993" customHeight="1">
      <c r="A17" s="191">
        <v>15</v>
      </c>
      <c r="B17" s="182" t="s">
        <v>69</v>
      </c>
      <c r="C17" s="183" t="s">
        <v>17</v>
      </c>
      <c r="D17" s="222"/>
      <c r="E17" s="222"/>
      <c r="F17" s="222"/>
      <c r="G17" s="222"/>
      <c r="H17" s="222">
        <v>3</v>
      </c>
      <c r="I17" s="222">
        <v>2</v>
      </c>
      <c r="J17" s="222"/>
      <c r="K17" s="222">
        <v>4</v>
      </c>
      <c r="L17" s="222"/>
      <c r="M17" s="196"/>
      <c r="N17" s="196"/>
      <c r="O17" s="196"/>
      <c r="P17" s="225">
        <f t="shared" si="0"/>
        <v>9</v>
      </c>
    </row>
    <row r="18" spans="1:17" ht="9.9499999999999993" customHeight="1">
      <c r="A18" s="219">
        <v>16</v>
      </c>
      <c r="B18" s="182" t="s">
        <v>60</v>
      </c>
      <c r="C18" s="184" t="s">
        <v>56</v>
      </c>
      <c r="D18" s="222">
        <v>5</v>
      </c>
      <c r="E18" s="222">
        <v>5</v>
      </c>
      <c r="F18" s="222"/>
      <c r="G18" s="222"/>
      <c r="H18" s="222"/>
      <c r="I18" s="222"/>
      <c r="J18" s="222"/>
      <c r="K18" s="222"/>
      <c r="L18" s="222"/>
      <c r="M18" s="196"/>
      <c r="N18" s="196"/>
      <c r="O18" s="196"/>
      <c r="P18" s="225">
        <f t="shared" si="0"/>
        <v>10</v>
      </c>
    </row>
    <row r="19" spans="1:17" ht="9.9499999999999993" customHeight="1">
      <c r="A19" s="192">
        <v>17</v>
      </c>
      <c r="B19" s="182" t="s">
        <v>164</v>
      </c>
      <c r="C19" s="183" t="s">
        <v>34</v>
      </c>
      <c r="D19" s="222">
        <v>2</v>
      </c>
      <c r="E19" s="222">
        <v>4</v>
      </c>
      <c r="F19" s="222">
        <v>1</v>
      </c>
      <c r="G19" s="222"/>
      <c r="H19" s="222"/>
      <c r="I19" s="222">
        <v>2</v>
      </c>
      <c r="J19" s="222"/>
      <c r="K19" s="250"/>
      <c r="L19" s="222">
        <v>3</v>
      </c>
      <c r="M19" s="196"/>
      <c r="N19" s="196"/>
      <c r="O19" s="196"/>
      <c r="P19" s="224">
        <f t="shared" si="0"/>
        <v>12</v>
      </c>
    </row>
    <row r="20" spans="1:17" ht="9.9499999999999993" customHeight="1">
      <c r="A20" s="191">
        <v>19</v>
      </c>
      <c r="B20" s="182" t="s">
        <v>35</v>
      </c>
      <c r="C20" s="188" t="s">
        <v>36</v>
      </c>
      <c r="D20" s="222">
        <v>4</v>
      </c>
      <c r="E20" s="222">
        <v>2</v>
      </c>
      <c r="F20" s="222">
        <v>1</v>
      </c>
      <c r="G20" s="222"/>
      <c r="H20" s="222">
        <v>1</v>
      </c>
      <c r="I20" s="222">
        <v>2</v>
      </c>
      <c r="J20" s="222">
        <v>2</v>
      </c>
      <c r="K20" s="222"/>
      <c r="L20" s="222">
        <v>3</v>
      </c>
      <c r="M20" s="196"/>
      <c r="N20" s="196"/>
      <c r="O20" s="196"/>
      <c r="P20" s="225">
        <f t="shared" si="0"/>
        <v>15</v>
      </c>
    </row>
    <row r="21" spans="1:17" ht="9.9499999999999993" customHeight="1">
      <c r="A21" s="191">
        <v>20</v>
      </c>
      <c r="B21" s="182" t="s">
        <v>54</v>
      </c>
      <c r="C21" s="188" t="s">
        <v>36</v>
      </c>
      <c r="D21" s="222"/>
      <c r="E21" s="222"/>
      <c r="F21" s="222"/>
      <c r="G21" s="222"/>
      <c r="H21" s="222"/>
      <c r="I21" s="222">
        <v>4</v>
      </c>
      <c r="J21" s="226">
        <v>7</v>
      </c>
      <c r="K21" s="222">
        <v>2</v>
      </c>
      <c r="L21" s="222"/>
      <c r="M21" s="196"/>
      <c r="N21" s="196"/>
      <c r="O21" s="196"/>
      <c r="P21" s="225">
        <f t="shared" si="0"/>
        <v>13</v>
      </c>
    </row>
    <row r="22" spans="1:17" ht="9.9499999999999993" customHeight="1">
      <c r="A22" s="191">
        <v>21</v>
      </c>
      <c r="B22" s="189" t="s">
        <v>40</v>
      </c>
      <c r="C22" s="184" t="s">
        <v>27</v>
      </c>
      <c r="D22" s="222">
        <v>1</v>
      </c>
      <c r="E22" s="226">
        <v>8</v>
      </c>
      <c r="F22" s="222"/>
      <c r="G22" s="222">
        <v>1</v>
      </c>
      <c r="H22" s="222">
        <v>1</v>
      </c>
      <c r="I22" s="222">
        <v>2</v>
      </c>
      <c r="J22" s="222">
        <v>3</v>
      </c>
      <c r="K22" s="222">
        <v>1</v>
      </c>
      <c r="L22" s="222">
        <v>3</v>
      </c>
      <c r="M22" s="196"/>
      <c r="N22" s="196"/>
      <c r="O22" s="196"/>
      <c r="P22" s="225">
        <f t="shared" si="0"/>
        <v>20</v>
      </c>
    </row>
    <row r="23" spans="1:17" ht="9.9499999999999993" customHeight="1">
      <c r="A23" s="191">
        <v>22</v>
      </c>
      <c r="B23" s="182" t="s">
        <v>126</v>
      </c>
      <c r="C23" s="188" t="s">
        <v>127</v>
      </c>
      <c r="D23" s="222"/>
      <c r="E23" s="222">
        <v>5</v>
      </c>
      <c r="F23" s="222">
        <v>5</v>
      </c>
      <c r="G23" s="222">
        <v>1</v>
      </c>
      <c r="H23" s="222">
        <v>3</v>
      </c>
      <c r="I23" s="222"/>
      <c r="J23" s="226">
        <v>7</v>
      </c>
      <c r="K23" s="222">
        <v>4</v>
      </c>
      <c r="L23" s="226">
        <v>6</v>
      </c>
      <c r="M23" s="196"/>
      <c r="N23" s="196"/>
      <c r="O23" s="196"/>
      <c r="P23" s="225">
        <f t="shared" si="0"/>
        <v>31</v>
      </c>
    </row>
    <row r="24" spans="1:17" ht="9.9499999999999993" customHeight="1">
      <c r="A24" s="191">
        <v>23</v>
      </c>
      <c r="B24" s="182" t="s">
        <v>41</v>
      </c>
      <c r="C24" s="185" t="s">
        <v>36</v>
      </c>
      <c r="D24" s="222">
        <v>3</v>
      </c>
      <c r="E24" s="222"/>
      <c r="F24" s="222">
        <v>2</v>
      </c>
      <c r="G24" s="222"/>
      <c r="H24" s="222">
        <v>2</v>
      </c>
      <c r="I24" s="222">
        <v>4</v>
      </c>
      <c r="J24" s="222">
        <v>1</v>
      </c>
      <c r="K24" s="222">
        <v>1</v>
      </c>
      <c r="L24" s="222">
        <v>2</v>
      </c>
      <c r="M24" s="196"/>
      <c r="N24" s="196"/>
      <c r="O24" s="196"/>
      <c r="P24" s="225">
        <f t="shared" si="0"/>
        <v>15</v>
      </c>
      <c r="Q24" s="197"/>
    </row>
    <row r="25" spans="1:17" ht="9.9499999999999993" customHeight="1">
      <c r="A25" s="191">
        <v>24</v>
      </c>
      <c r="B25" s="189" t="s">
        <v>124</v>
      </c>
      <c r="C25" s="183" t="s">
        <v>125</v>
      </c>
      <c r="D25" s="222"/>
      <c r="E25" s="222">
        <v>2</v>
      </c>
      <c r="F25" s="222"/>
      <c r="G25" s="222">
        <v>8</v>
      </c>
      <c r="H25" s="222">
        <v>4</v>
      </c>
      <c r="I25" s="222"/>
      <c r="J25" s="222"/>
      <c r="K25" s="222"/>
      <c r="L25" s="222"/>
      <c r="M25" s="196"/>
      <c r="N25" s="196"/>
      <c r="O25" s="196"/>
      <c r="P25" s="225">
        <f t="shared" si="0"/>
        <v>14</v>
      </c>
    </row>
    <row r="26" spans="1:17" ht="9.9499999999999993" customHeight="1">
      <c r="A26" s="191">
        <v>25</v>
      </c>
      <c r="B26" s="189" t="s">
        <v>55</v>
      </c>
      <c r="C26" s="184" t="s">
        <v>56</v>
      </c>
      <c r="D26" s="222"/>
      <c r="E26" s="222"/>
      <c r="F26" s="222"/>
      <c r="G26" s="222"/>
      <c r="H26" s="222"/>
      <c r="I26" s="222"/>
      <c r="J26" s="222"/>
      <c r="K26" s="222"/>
      <c r="L26" s="222"/>
      <c r="M26" s="196"/>
      <c r="N26" s="196"/>
      <c r="O26" s="196"/>
      <c r="P26" s="225">
        <f t="shared" si="0"/>
        <v>0</v>
      </c>
    </row>
    <row r="27" spans="1:17" ht="9.9499999999999993" customHeight="1">
      <c r="A27" s="191">
        <v>26</v>
      </c>
      <c r="B27" s="182" t="s">
        <v>59</v>
      </c>
      <c r="C27" s="188" t="s">
        <v>58</v>
      </c>
      <c r="D27" s="222"/>
      <c r="E27" s="222">
        <v>3</v>
      </c>
      <c r="F27" s="222"/>
      <c r="G27" s="222"/>
      <c r="H27" s="222"/>
      <c r="I27" s="222">
        <v>1</v>
      </c>
      <c r="J27" s="222"/>
      <c r="K27" s="222">
        <v>4</v>
      </c>
      <c r="L27" s="226">
        <v>6</v>
      </c>
      <c r="M27" s="196"/>
      <c r="N27" s="196"/>
      <c r="O27" s="196"/>
      <c r="P27" s="225">
        <f t="shared" si="0"/>
        <v>14</v>
      </c>
    </row>
    <row r="28" spans="1:17" ht="9.9499999999999993" customHeight="1">
      <c r="A28" s="191">
        <v>27</v>
      </c>
      <c r="B28" s="182" t="s">
        <v>57</v>
      </c>
      <c r="C28" s="188" t="s">
        <v>58</v>
      </c>
      <c r="D28" s="226">
        <v>7</v>
      </c>
      <c r="E28" s="222">
        <v>3</v>
      </c>
      <c r="F28" s="222">
        <v>2</v>
      </c>
      <c r="G28" s="222">
        <v>5</v>
      </c>
      <c r="H28" s="222"/>
      <c r="I28" s="222">
        <v>1</v>
      </c>
      <c r="J28" s="222">
        <v>1</v>
      </c>
      <c r="K28" s="222">
        <v>2</v>
      </c>
      <c r="L28" s="222">
        <v>3</v>
      </c>
      <c r="M28" s="196"/>
      <c r="N28" s="196"/>
      <c r="O28" s="196"/>
      <c r="P28" s="225">
        <f t="shared" si="0"/>
        <v>24</v>
      </c>
    </row>
    <row r="29" spans="1:17" ht="9.9499999999999993" customHeight="1">
      <c r="A29" s="191">
        <v>28</v>
      </c>
      <c r="B29" s="189" t="s">
        <v>62</v>
      </c>
      <c r="C29" s="188" t="s">
        <v>63</v>
      </c>
      <c r="D29" s="222">
        <v>4</v>
      </c>
      <c r="E29" s="222">
        <v>5</v>
      </c>
      <c r="F29" s="222"/>
      <c r="G29" s="222"/>
      <c r="H29" s="222">
        <v>2</v>
      </c>
      <c r="I29" s="222"/>
      <c r="J29" s="222">
        <v>4</v>
      </c>
      <c r="K29" s="222">
        <v>2</v>
      </c>
      <c r="L29" s="222">
        <v>3</v>
      </c>
      <c r="M29" s="196"/>
      <c r="N29" s="196"/>
      <c r="O29" s="196"/>
      <c r="P29" s="225">
        <f t="shared" si="0"/>
        <v>20</v>
      </c>
    </row>
    <row r="30" spans="1:17" ht="9.9499999999999993" customHeight="1">
      <c r="A30" s="191">
        <v>29</v>
      </c>
      <c r="B30" s="182" t="s">
        <v>61</v>
      </c>
      <c r="C30" s="184" t="s">
        <v>18</v>
      </c>
      <c r="D30" s="222">
        <v>2</v>
      </c>
      <c r="E30" s="222">
        <v>1</v>
      </c>
      <c r="F30" s="222">
        <v>2</v>
      </c>
      <c r="G30" s="222">
        <v>5</v>
      </c>
      <c r="H30" s="222">
        <v>4</v>
      </c>
      <c r="I30" s="222">
        <v>5</v>
      </c>
      <c r="J30" s="222">
        <v>5</v>
      </c>
      <c r="K30" s="222">
        <v>3</v>
      </c>
      <c r="L30" s="222"/>
      <c r="M30" s="196"/>
      <c r="N30" s="196"/>
      <c r="O30" s="196"/>
      <c r="P30" s="225">
        <f t="shared" si="0"/>
        <v>27</v>
      </c>
    </row>
    <row r="31" spans="1:17" ht="9.9499999999999993" customHeight="1">
      <c r="A31" s="191">
        <v>30</v>
      </c>
      <c r="B31" s="182" t="s">
        <v>31</v>
      </c>
      <c r="C31" s="184" t="s">
        <v>32</v>
      </c>
      <c r="D31" s="222">
        <v>3</v>
      </c>
      <c r="E31" s="222">
        <v>2</v>
      </c>
      <c r="F31" s="222"/>
      <c r="G31" s="222"/>
      <c r="H31" s="222">
        <v>2</v>
      </c>
      <c r="I31" s="226">
        <v>6</v>
      </c>
      <c r="J31" s="222"/>
      <c r="K31" s="222"/>
      <c r="L31" s="222">
        <v>3</v>
      </c>
      <c r="M31" s="196"/>
      <c r="N31" s="196"/>
      <c r="O31" s="196"/>
      <c r="P31" s="225">
        <f t="shared" si="0"/>
        <v>16</v>
      </c>
    </row>
    <row r="32" spans="1:17" ht="9.9499999999999993" customHeight="1">
      <c r="A32" s="191">
        <v>31</v>
      </c>
      <c r="B32" s="182" t="s">
        <v>156</v>
      </c>
      <c r="C32" s="188" t="s">
        <v>140</v>
      </c>
      <c r="D32" s="222"/>
      <c r="E32" s="222"/>
      <c r="F32" s="222">
        <v>4</v>
      </c>
      <c r="G32" s="222"/>
      <c r="H32" s="222"/>
      <c r="I32" s="222"/>
      <c r="J32" s="222"/>
      <c r="K32" s="222"/>
      <c r="L32" s="222"/>
      <c r="M32" s="196"/>
      <c r="N32" s="196"/>
      <c r="O32" s="196"/>
      <c r="P32" s="225">
        <f t="shared" si="0"/>
        <v>4</v>
      </c>
    </row>
    <row r="33" spans="1:16" ht="9.9499999999999993" customHeight="1">
      <c r="A33" s="191">
        <v>32</v>
      </c>
      <c r="B33" s="182" t="s">
        <v>157</v>
      </c>
      <c r="C33" s="188" t="s">
        <v>141</v>
      </c>
      <c r="D33" s="222"/>
      <c r="E33" s="222"/>
      <c r="F33" s="222">
        <v>2</v>
      </c>
      <c r="G33" s="222"/>
      <c r="H33" s="222">
        <v>1</v>
      </c>
      <c r="I33" s="222"/>
      <c r="J33" s="222">
        <v>4</v>
      </c>
      <c r="K33" s="222"/>
      <c r="L33" s="222">
        <v>1</v>
      </c>
      <c r="M33" s="196"/>
      <c r="N33" s="196"/>
      <c r="O33" s="196"/>
      <c r="P33" s="225">
        <f t="shared" si="0"/>
        <v>8</v>
      </c>
    </row>
    <row r="34" spans="1:16" ht="9.9499999999999993" customHeight="1">
      <c r="A34" s="191">
        <v>33</v>
      </c>
      <c r="B34" s="189" t="s">
        <v>84</v>
      </c>
      <c r="C34" s="190" t="s">
        <v>43</v>
      </c>
      <c r="D34" s="222">
        <v>1</v>
      </c>
      <c r="E34" s="222"/>
      <c r="F34" s="222"/>
      <c r="G34" s="222"/>
      <c r="H34" s="222"/>
      <c r="I34" s="222"/>
      <c r="J34" s="222"/>
      <c r="K34" s="222"/>
      <c r="L34" s="222"/>
      <c r="M34" s="196"/>
      <c r="N34" s="196"/>
      <c r="O34" s="196"/>
      <c r="P34" s="225">
        <f t="shared" si="0"/>
        <v>1</v>
      </c>
    </row>
    <row r="35" spans="1:16" ht="9.9499999999999993" customHeight="1">
      <c r="A35" s="191">
        <v>34</v>
      </c>
      <c r="B35" s="182" t="s">
        <v>26</v>
      </c>
      <c r="C35" s="184" t="s">
        <v>27</v>
      </c>
      <c r="D35" s="222">
        <v>1</v>
      </c>
      <c r="E35" s="222">
        <v>2</v>
      </c>
      <c r="F35" s="222"/>
      <c r="G35" s="222"/>
      <c r="H35" s="222"/>
      <c r="I35" s="222">
        <v>3</v>
      </c>
      <c r="J35" s="250"/>
      <c r="K35" s="222">
        <v>1</v>
      </c>
      <c r="L35" s="222">
        <v>3</v>
      </c>
      <c r="M35" s="196"/>
      <c r="N35" s="196"/>
      <c r="O35" s="196"/>
      <c r="P35" s="225">
        <f t="shared" si="0"/>
        <v>10</v>
      </c>
    </row>
    <row r="36" spans="1:16" ht="9.9499999999999993" customHeight="1">
      <c r="A36" s="191">
        <v>35</v>
      </c>
      <c r="B36" s="189" t="s">
        <v>50</v>
      </c>
      <c r="C36" s="183" t="s">
        <v>34</v>
      </c>
      <c r="D36" s="222">
        <v>3</v>
      </c>
      <c r="E36" s="222">
        <v>1</v>
      </c>
      <c r="F36" s="222"/>
      <c r="G36" s="222"/>
      <c r="H36" s="222"/>
      <c r="I36" s="222"/>
      <c r="J36" s="222">
        <v>3</v>
      </c>
      <c r="K36" s="222"/>
      <c r="L36" s="222"/>
      <c r="M36" s="196"/>
      <c r="N36" s="196"/>
      <c r="O36" s="196"/>
      <c r="P36" s="225">
        <f t="shared" si="0"/>
        <v>7</v>
      </c>
    </row>
    <row r="37" spans="1:16" ht="9.9499999999999993" customHeight="1">
      <c r="A37" s="191">
        <v>36</v>
      </c>
      <c r="B37" s="182" t="s">
        <v>28</v>
      </c>
      <c r="C37" s="183" t="s">
        <v>29</v>
      </c>
      <c r="D37" s="222"/>
      <c r="E37" s="222"/>
      <c r="F37" s="222"/>
      <c r="G37" s="222"/>
      <c r="H37" s="222"/>
      <c r="I37" s="222"/>
      <c r="J37" s="222"/>
      <c r="K37" s="222"/>
      <c r="L37" s="222"/>
      <c r="M37" s="196"/>
      <c r="N37" s="196"/>
      <c r="O37" s="196"/>
      <c r="P37" s="225">
        <f t="shared" si="0"/>
        <v>0</v>
      </c>
    </row>
    <row r="38" spans="1:16" ht="9.9499999999999993" customHeight="1">
      <c r="A38" s="194">
        <v>37</v>
      </c>
      <c r="B38" s="182" t="s">
        <v>25</v>
      </c>
      <c r="C38" s="184" t="s">
        <v>18</v>
      </c>
      <c r="D38" s="222"/>
      <c r="E38" s="222"/>
      <c r="F38" s="222"/>
      <c r="G38" s="222"/>
      <c r="H38" s="222"/>
      <c r="I38" s="222"/>
      <c r="J38" s="222"/>
      <c r="K38" s="222"/>
      <c r="L38" s="222"/>
      <c r="M38" s="196"/>
      <c r="N38" s="196"/>
      <c r="O38" s="196"/>
      <c r="P38" s="225">
        <f t="shared" si="0"/>
        <v>0</v>
      </c>
    </row>
    <row r="39" spans="1:16" ht="9.9499999999999993" customHeight="1">
      <c r="A39" s="195">
        <v>38</v>
      </c>
      <c r="B39" s="182" t="s">
        <v>30</v>
      </c>
      <c r="C39" s="184" t="s">
        <v>18</v>
      </c>
      <c r="D39" s="222"/>
      <c r="E39" s="222"/>
      <c r="F39" s="222"/>
      <c r="G39" s="222"/>
      <c r="H39" s="222"/>
      <c r="I39" s="222"/>
      <c r="J39" s="222"/>
      <c r="K39" s="222"/>
      <c r="L39" s="222"/>
      <c r="M39" s="196"/>
      <c r="N39" s="196"/>
      <c r="O39" s="196"/>
      <c r="P39" s="225">
        <f t="shared" si="0"/>
        <v>0</v>
      </c>
    </row>
    <row r="40" spans="1:16" ht="9.9499999999999993" customHeight="1">
      <c r="A40" s="191">
        <v>39</v>
      </c>
      <c r="B40" s="182" t="s">
        <v>44</v>
      </c>
      <c r="C40" s="184" t="s">
        <v>18</v>
      </c>
      <c r="D40" s="222">
        <v>4</v>
      </c>
      <c r="E40" s="222">
        <v>5</v>
      </c>
      <c r="F40" s="222">
        <v>5</v>
      </c>
      <c r="G40" s="222"/>
      <c r="H40" s="226">
        <v>6</v>
      </c>
      <c r="I40" s="222">
        <v>3</v>
      </c>
      <c r="J40" s="226">
        <v>7</v>
      </c>
      <c r="K40" s="222">
        <v>1</v>
      </c>
      <c r="L40" s="222"/>
      <c r="M40" s="196"/>
      <c r="N40" s="196"/>
      <c r="O40" s="196"/>
      <c r="P40" s="225">
        <f t="shared" si="0"/>
        <v>31</v>
      </c>
    </row>
    <row r="41" spans="1:16" ht="9.9499999999999993" customHeight="1">
      <c r="A41" s="191">
        <v>40</v>
      </c>
      <c r="B41" s="182" t="s">
        <v>33</v>
      </c>
      <c r="C41" s="184" t="s">
        <v>27</v>
      </c>
      <c r="D41" s="222"/>
      <c r="E41" s="222"/>
      <c r="F41" s="222"/>
      <c r="G41" s="222"/>
      <c r="H41" s="222"/>
      <c r="I41" s="222"/>
      <c r="J41" s="222"/>
      <c r="K41" s="222"/>
      <c r="L41" s="222"/>
      <c r="M41" s="196"/>
      <c r="N41" s="196"/>
      <c r="O41" s="196"/>
      <c r="P41" s="225">
        <f t="shared" si="0"/>
        <v>0</v>
      </c>
    </row>
    <row r="42" spans="1:16" ht="9.9499999999999993" customHeight="1">
      <c r="A42" s="191">
        <v>41</v>
      </c>
      <c r="B42" s="182" t="s">
        <v>153</v>
      </c>
      <c r="C42" s="188" t="s">
        <v>142</v>
      </c>
      <c r="D42" s="222"/>
      <c r="E42" s="222"/>
      <c r="F42" s="222">
        <v>5</v>
      </c>
      <c r="G42" s="222"/>
      <c r="H42" s="222"/>
      <c r="I42" s="222"/>
      <c r="J42" s="222"/>
      <c r="K42" s="222"/>
      <c r="L42" s="222"/>
      <c r="M42" s="196"/>
      <c r="N42" s="196"/>
      <c r="O42" s="196"/>
      <c r="P42" s="225">
        <f t="shared" si="0"/>
        <v>5</v>
      </c>
    </row>
    <row r="43" spans="1:16" ht="9.9499999999999993" customHeight="1">
      <c r="A43" s="191">
        <v>42</v>
      </c>
      <c r="B43" s="182" t="s">
        <v>51</v>
      </c>
      <c r="C43" s="183" t="s">
        <v>52</v>
      </c>
      <c r="D43" s="222"/>
      <c r="E43" s="222"/>
      <c r="F43" s="222"/>
      <c r="G43" s="222"/>
      <c r="H43" s="222"/>
      <c r="I43" s="222"/>
      <c r="J43" s="222"/>
      <c r="K43" s="222"/>
      <c r="L43" s="222"/>
      <c r="M43" s="196"/>
      <c r="N43" s="196"/>
      <c r="O43" s="196"/>
      <c r="P43" s="224">
        <f t="shared" si="0"/>
        <v>0</v>
      </c>
    </row>
    <row r="44" spans="1:16" ht="10.5" customHeight="1">
      <c r="A44" s="192">
        <v>43</v>
      </c>
      <c r="B44" s="182" t="s">
        <v>45</v>
      </c>
      <c r="C44" s="188" t="s">
        <v>46</v>
      </c>
      <c r="D44" s="222"/>
      <c r="E44" s="222"/>
      <c r="F44" s="222"/>
      <c r="G44" s="222"/>
      <c r="H44" s="222"/>
      <c r="I44" s="222"/>
      <c r="J44" s="222"/>
      <c r="K44" s="222">
        <v>5</v>
      </c>
      <c r="L44" s="222"/>
      <c r="M44" s="196"/>
      <c r="N44" s="196"/>
      <c r="O44" s="196"/>
      <c r="P44" s="225">
        <f t="shared" si="0"/>
        <v>5</v>
      </c>
    </row>
    <row r="45" spans="1:16" ht="9.9499999999999993" customHeight="1">
      <c r="A45" s="192">
        <v>44</v>
      </c>
      <c r="B45" s="182" t="s">
        <v>168</v>
      </c>
      <c r="C45" s="183" t="s">
        <v>163</v>
      </c>
      <c r="D45" s="222"/>
      <c r="E45" s="222"/>
      <c r="F45" s="222"/>
      <c r="G45" s="222"/>
      <c r="H45" s="222"/>
      <c r="I45" s="222"/>
      <c r="J45" s="222">
        <v>1</v>
      </c>
      <c r="K45" s="222">
        <v>6</v>
      </c>
      <c r="L45" s="222"/>
      <c r="M45" s="196"/>
      <c r="N45" s="196"/>
      <c r="O45" s="196"/>
      <c r="P45" s="225">
        <f t="shared" si="0"/>
        <v>7</v>
      </c>
    </row>
    <row r="46" spans="1:16" ht="9.9499999999999993" customHeight="1">
      <c r="A46" s="192">
        <v>45</v>
      </c>
      <c r="B46" s="182" t="s">
        <v>154</v>
      </c>
      <c r="C46" s="188" t="s">
        <v>140</v>
      </c>
      <c r="D46" s="222"/>
      <c r="E46" s="222"/>
      <c r="F46" s="222">
        <v>4</v>
      </c>
      <c r="G46" s="222"/>
      <c r="H46" s="222"/>
      <c r="I46" s="222"/>
      <c r="J46" s="222"/>
      <c r="K46" s="222"/>
      <c r="L46" s="222"/>
      <c r="M46" s="196"/>
      <c r="N46" s="196"/>
      <c r="O46" s="196"/>
      <c r="P46" s="225">
        <f t="shared" si="0"/>
        <v>4</v>
      </c>
    </row>
    <row r="47" spans="1:16" ht="9.9499999999999993" customHeight="1">
      <c r="A47" s="192">
        <v>46</v>
      </c>
      <c r="B47" s="182" t="s">
        <v>53</v>
      </c>
      <c r="C47" s="183" t="s">
        <v>17</v>
      </c>
      <c r="D47" s="222">
        <v>2</v>
      </c>
      <c r="E47" s="222"/>
      <c r="F47" s="222"/>
      <c r="G47" s="222"/>
      <c r="H47" s="222"/>
      <c r="I47" s="222"/>
      <c r="J47" s="222"/>
      <c r="K47" s="222">
        <v>2</v>
      </c>
      <c r="L47" s="222"/>
      <c r="M47" s="196"/>
      <c r="N47" s="196"/>
      <c r="O47" s="196"/>
      <c r="P47" s="225">
        <f t="shared" si="0"/>
        <v>4</v>
      </c>
    </row>
    <row r="48" spans="1:16" ht="9.9499999999999993" customHeight="1">
      <c r="A48" s="192">
        <v>47</v>
      </c>
      <c r="B48" s="182" t="s">
        <v>155</v>
      </c>
      <c r="C48" s="188" t="s">
        <v>143</v>
      </c>
      <c r="D48" s="222"/>
      <c r="E48" s="222"/>
      <c r="F48" s="222">
        <v>4</v>
      </c>
      <c r="G48" s="222"/>
      <c r="H48" s="222"/>
      <c r="I48" s="222"/>
      <c r="J48" s="222"/>
      <c r="K48" s="222"/>
      <c r="L48" s="222"/>
      <c r="M48" s="196"/>
      <c r="N48" s="196"/>
      <c r="O48" s="196"/>
      <c r="P48" s="225">
        <f t="shared" si="0"/>
        <v>4</v>
      </c>
    </row>
    <row r="49" spans="1:19" ht="9.9499999999999993" customHeight="1">
      <c r="A49" s="192">
        <v>48</v>
      </c>
      <c r="B49" s="182" t="s">
        <v>100</v>
      </c>
      <c r="C49" s="184" t="s">
        <v>47</v>
      </c>
      <c r="D49" s="222"/>
      <c r="E49" s="222"/>
      <c r="F49" s="222"/>
      <c r="G49" s="222"/>
      <c r="H49" s="222"/>
      <c r="I49" s="222"/>
      <c r="J49" s="222"/>
      <c r="K49" s="222"/>
      <c r="L49" s="222"/>
      <c r="M49" s="196"/>
      <c r="N49" s="196"/>
      <c r="O49" s="196"/>
      <c r="P49" s="225">
        <f t="shared" si="0"/>
        <v>0</v>
      </c>
    </row>
    <row r="50" spans="1:19" ht="9.9499999999999993" customHeight="1">
      <c r="A50" s="192">
        <v>49</v>
      </c>
      <c r="B50" s="182" t="s">
        <v>48</v>
      </c>
      <c r="C50" s="188" t="s">
        <v>49</v>
      </c>
      <c r="D50" s="222">
        <v>2</v>
      </c>
      <c r="E50" s="222"/>
      <c r="F50" s="222">
        <v>4</v>
      </c>
      <c r="G50" s="222">
        <v>4</v>
      </c>
      <c r="H50" s="222">
        <v>1</v>
      </c>
      <c r="I50" s="222">
        <v>2</v>
      </c>
      <c r="J50" s="222">
        <v>1</v>
      </c>
      <c r="K50" s="222">
        <v>3</v>
      </c>
      <c r="L50" s="222">
        <v>4</v>
      </c>
      <c r="M50" s="196"/>
      <c r="N50" s="196"/>
      <c r="O50" s="196"/>
      <c r="P50" s="225">
        <f>SUM(D50:O50)</f>
        <v>21</v>
      </c>
    </row>
    <row r="51" spans="1:19" ht="9.9499999999999993" customHeight="1">
      <c r="A51" s="192">
        <v>50</v>
      </c>
      <c r="B51" s="182" t="s">
        <v>161</v>
      </c>
      <c r="C51" s="184" t="s">
        <v>160</v>
      </c>
      <c r="D51" s="222"/>
      <c r="E51" s="222"/>
      <c r="F51" s="222"/>
      <c r="G51" s="222"/>
      <c r="H51" s="222"/>
      <c r="I51" s="222">
        <v>3</v>
      </c>
      <c r="J51" s="222"/>
      <c r="K51" s="222"/>
      <c r="L51" s="222">
        <v>2</v>
      </c>
      <c r="M51" s="196"/>
      <c r="N51" s="196"/>
      <c r="O51" s="196"/>
      <c r="P51" s="225">
        <f>SUM(D51:O51)</f>
        <v>5</v>
      </c>
    </row>
    <row r="52" spans="1:19" ht="9.9499999999999993" customHeight="1">
      <c r="A52" s="192">
        <v>51</v>
      </c>
      <c r="B52" s="182" t="s">
        <v>162</v>
      </c>
      <c r="C52" s="188" t="s">
        <v>163</v>
      </c>
      <c r="D52" s="222"/>
      <c r="E52" s="222"/>
      <c r="F52" s="222"/>
      <c r="G52" s="222"/>
      <c r="H52" s="222"/>
      <c r="I52" s="222">
        <v>3</v>
      </c>
      <c r="J52" s="222"/>
      <c r="K52" s="222"/>
      <c r="L52" s="222"/>
      <c r="M52" s="196"/>
      <c r="N52" s="196"/>
      <c r="O52" s="196"/>
      <c r="P52" s="225">
        <f t="shared" si="0"/>
        <v>3</v>
      </c>
    </row>
    <row r="53" spans="1:19" ht="9.9499999999999993" customHeight="1">
      <c r="A53" s="191">
        <v>52</v>
      </c>
      <c r="B53" s="182" t="s">
        <v>187</v>
      </c>
      <c r="C53" s="188" t="s">
        <v>34</v>
      </c>
      <c r="D53" s="222"/>
      <c r="E53" s="222"/>
      <c r="F53" s="222"/>
      <c r="G53" s="222"/>
      <c r="H53" s="222"/>
      <c r="I53" s="222"/>
      <c r="J53" s="222"/>
      <c r="K53" s="226">
        <v>7</v>
      </c>
      <c r="L53" s="222">
        <v>3</v>
      </c>
      <c r="M53" s="196"/>
      <c r="N53" s="196"/>
      <c r="O53" s="196"/>
      <c r="P53" s="225">
        <f t="shared" si="0"/>
        <v>10</v>
      </c>
    </row>
    <row r="54" spans="1:19" ht="9.9499999999999993" customHeight="1">
      <c r="A54" s="192">
        <v>53</v>
      </c>
      <c r="B54" s="182" t="s">
        <v>174</v>
      </c>
      <c r="C54" s="188" t="s">
        <v>175</v>
      </c>
      <c r="D54" s="222"/>
      <c r="E54" s="222"/>
      <c r="F54" s="222"/>
      <c r="G54" s="222"/>
      <c r="H54" s="222"/>
      <c r="I54" s="222"/>
      <c r="J54" s="222"/>
      <c r="K54" s="222">
        <v>5</v>
      </c>
      <c r="L54" s="222"/>
      <c r="M54" s="196"/>
      <c r="N54" s="196"/>
      <c r="O54" s="196"/>
      <c r="P54" s="225">
        <f t="shared" si="0"/>
        <v>5</v>
      </c>
    </row>
    <row r="55" spans="1:19" ht="9.9499999999999993" customHeight="1">
      <c r="A55" s="191">
        <v>54</v>
      </c>
      <c r="B55" s="182" t="s">
        <v>176</v>
      </c>
      <c r="C55" s="254"/>
      <c r="D55" s="222"/>
      <c r="E55" s="222"/>
      <c r="F55" s="222"/>
      <c r="G55" s="222"/>
      <c r="H55" s="222"/>
      <c r="I55" s="222"/>
      <c r="J55" s="222"/>
      <c r="K55" s="250"/>
      <c r="L55" s="222"/>
      <c r="M55" s="196"/>
      <c r="N55" s="196"/>
      <c r="O55" s="196"/>
      <c r="P55" s="225">
        <f t="shared" si="0"/>
        <v>0</v>
      </c>
    </row>
    <row r="56" spans="1:19" ht="9.9499999999999993" customHeight="1">
      <c r="A56" s="192">
        <v>55</v>
      </c>
      <c r="B56" s="182" t="s">
        <v>177</v>
      </c>
      <c r="C56" s="188" t="s">
        <v>175</v>
      </c>
      <c r="D56" s="222"/>
      <c r="E56" s="222"/>
      <c r="F56" s="222"/>
      <c r="G56" s="222"/>
      <c r="H56" s="222"/>
      <c r="I56" s="222"/>
      <c r="J56" s="222"/>
      <c r="K56" s="226">
        <v>7</v>
      </c>
      <c r="L56" s="222"/>
      <c r="M56" s="196"/>
      <c r="N56" s="196"/>
      <c r="O56" s="196"/>
      <c r="P56" s="225">
        <f t="shared" si="0"/>
        <v>7</v>
      </c>
    </row>
    <row r="57" spans="1:19" ht="9.9499999999999993" customHeight="1">
      <c r="A57" s="191">
        <v>56</v>
      </c>
      <c r="B57" s="182" t="s">
        <v>178</v>
      </c>
      <c r="C57" s="254"/>
      <c r="D57" s="222"/>
      <c r="E57" s="222"/>
      <c r="F57" s="222"/>
      <c r="G57" s="222"/>
      <c r="H57" s="222"/>
      <c r="I57" s="222"/>
      <c r="J57" s="222"/>
      <c r="K57" s="222">
        <v>2</v>
      </c>
      <c r="L57" s="222"/>
      <c r="M57" s="196"/>
      <c r="N57" s="196"/>
      <c r="O57" s="196"/>
      <c r="P57" s="225">
        <f t="shared" si="0"/>
        <v>2</v>
      </c>
    </row>
    <row r="58" spans="1:19" ht="9.9499999999999993" customHeight="1">
      <c r="A58" s="191">
        <v>57</v>
      </c>
      <c r="B58" s="182" t="s">
        <v>179</v>
      </c>
      <c r="C58" s="188" t="s">
        <v>46</v>
      </c>
      <c r="D58" s="222"/>
      <c r="E58" s="222"/>
      <c r="F58" s="222"/>
      <c r="G58" s="222"/>
      <c r="H58" s="222"/>
      <c r="I58" s="222"/>
      <c r="J58" s="222"/>
      <c r="K58" s="222">
        <v>1</v>
      </c>
      <c r="L58" s="222"/>
      <c r="M58" s="196"/>
      <c r="N58" s="196"/>
      <c r="O58" s="196"/>
      <c r="P58" s="225">
        <f>SUM(D58:O58)</f>
        <v>1</v>
      </c>
    </row>
    <row r="59" spans="1:19" ht="9.9499999999999993" customHeight="1">
      <c r="A59" s="191">
        <v>58</v>
      </c>
      <c r="B59" s="182" t="s">
        <v>188</v>
      </c>
      <c r="C59" s="188" t="s">
        <v>34</v>
      </c>
      <c r="D59" s="264"/>
      <c r="E59" s="265"/>
      <c r="F59" s="265"/>
      <c r="G59" s="266"/>
      <c r="H59" s="265"/>
      <c r="I59" s="265"/>
      <c r="J59" s="266"/>
      <c r="K59" s="265"/>
      <c r="L59" s="222">
        <v>1</v>
      </c>
      <c r="M59" s="265"/>
      <c r="N59" s="265"/>
      <c r="O59" s="265"/>
      <c r="P59" s="225">
        <f>SUM(D59:O59)</f>
        <v>1</v>
      </c>
    </row>
    <row r="60" spans="1:19" ht="14.25" customHeight="1">
      <c r="C60" s="256"/>
      <c r="D60" s="260">
        <f t="shared" ref="D60:P60" si="1">SUM(D4:D52)</f>
        <v>63</v>
      </c>
      <c r="E60" s="260">
        <f t="shared" si="1"/>
        <v>61</v>
      </c>
      <c r="F60" s="260">
        <f t="shared" si="1"/>
        <v>58</v>
      </c>
      <c r="G60" s="261">
        <f t="shared" si="1"/>
        <v>52</v>
      </c>
      <c r="H60" s="260">
        <f t="shared" si="1"/>
        <v>37</v>
      </c>
      <c r="I60" s="260">
        <f t="shared" si="1"/>
        <v>56</v>
      </c>
      <c r="J60" s="262">
        <f t="shared" si="1"/>
        <v>58</v>
      </c>
      <c r="K60" s="260">
        <f t="shared" si="1"/>
        <v>51</v>
      </c>
      <c r="L60" s="260">
        <f t="shared" si="1"/>
        <v>59</v>
      </c>
      <c r="M60" s="260">
        <f t="shared" si="1"/>
        <v>0</v>
      </c>
      <c r="N60" s="260">
        <f t="shared" si="1"/>
        <v>0</v>
      </c>
      <c r="O60" s="260">
        <f t="shared" si="1"/>
        <v>0</v>
      </c>
      <c r="P60" s="263">
        <f t="shared" si="1"/>
        <v>513</v>
      </c>
    </row>
    <row r="62" spans="1:19">
      <c r="B62" t="s">
        <v>65</v>
      </c>
    </row>
    <row r="63" spans="1:19">
      <c r="S63" t="s">
        <v>65</v>
      </c>
    </row>
  </sheetData>
  <sortState ref="A4:P51">
    <sortCondition ref="A4:A51"/>
  </sortState>
  <mergeCells count="1">
    <mergeCell ref="C1:O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85"/>
  <sheetViews>
    <sheetView zoomScale="110" zoomScaleNormal="110" workbookViewId="0">
      <selection activeCell="A3" sqref="A3:AR4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47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7" width="4.7109375" style="88" customWidth="1"/>
    <col min="38" max="38" width="5.140625" style="88" customWidth="1"/>
    <col min="39" max="39" width="4.7109375" style="88" customWidth="1"/>
    <col min="40" max="40" width="0.7109375" style="88" customWidth="1"/>
    <col min="41" max="42" width="5" style="88" hidden="1" customWidth="1"/>
    <col min="43" max="43" width="6.7109375" style="88" customWidth="1"/>
    <col min="44" max="44" width="7.42578125" style="88" customWidth="1"/>
    <col min="47" max="16384" width="9.140625" style="88"/>
  </cols>
  <sheetData>
    <row r="1" spans="1:96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4"/>
      <c r="AD1" s="138"/>
      <c r="AE1" s="139"/>
      <c r="AF1" s="139"/>
      <c r="AS1" s="144"/>
      <c r="AT1" s="144"/>
    </row>
    <row r="2" spans="1:96" ht="70.150000000000006" customHeight="1">
      <c r="A2" s="267" t="s">
        <v>85</v>
      </c>
      <c r="B2" s="145" t="s">
        <v>86</v>
      </c>
      <c r="C2" s="283" t="s">
        <v>200</v>
      </c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  <c r="X2" s="284"/>
      <c r="Y2" s="284"/>
      <c r="Z2" s="284"/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5"/>
      <c r="AS2" s="146"/>
      <c r="AT2" s="158"/>
      <c r="AU2" s="146"/>
      <c r="AV2" s="146"/>
      <c r="AW2" s="146"/>
      <c r="AX2" s="146"/>
      <c r="AY2" s="146"/>
      <c r="AZ2" s="146"/>
      <c r="BA2" s="146"/>
      <c r="BB2" s="146"/>
      <c r="BC2" s="146"/>
      <c r="BD2" s="146"/>
      <c r="BE2" s="146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7"/>
      <c r="CK2" s="102"/>
      <c r="CL2" s="102"/>
      <c r="CM2" s="102"/>
      <c r="CP2"/>
      <c r="CQ2"/>
      <c r="CR2"/>
    </row>
    <row r="3" spans="1:96" s="104" customFormat="1" ht="50.45" customHeight="1">
      <c r="A3" s="259"/>
      <c r="B3" s="286"/>
      <c r="C3" s="148" t="s">
        <v>87</v>
      </c>
      <c r="D3" s="282" t="s">
        <v>109</v>
      </c>
      <c r="E3" s="282"/>
      <c r="F3" s="281" t="s">
        <v>88</v>
      </c>
      <c r="G3" s="149"/>
      <c r="H3" s="282" t="s">
        <v>110</v>
      </c>
      <c r="I3" s="282"/>
      <c r="J3" s="281" t="s">
        <v>88</v>
      </c>
      <c r="K3" s="149"/>
      <c r="L3" s="282" t="s">
        <v>132</v>
      </c>
      <c r="M3" s="282"/>
      <c r="N3" s="281" t="s">
        <v>88</v>
      </c>
      <c r="O3" s="149"/>
      <c r="P3" s="149"/>
      <c r="Q3" s="282" t="s">
        <v>111</v>
      </c>
      <c r="R3" s="282"/>
      <c r="S3" s="281" t="s">
        <v>88</v>
      </c>
      <c r="T3" s="149"/>
      <c r="U3" s="282" t="s">
        <v>112</v>
      </c>
      <c r="V3" s="282"/>
      <c r="W3" s="281" t="s">
        <v>88</v>
      </c>
      <c r="X3" s="149"/>
      <c r="Y3" s="282" t="s">
        <v>113</v>
      </c>
      <c r="Z3" s="282"/>
      <c r="AA3" s="281" t="s">
        <v>88</v>
      </c>
      <c r="AB3" s="149"/>
      <c r="AC3" s="282" t="s">
        <v>114</v>
      </c>
      <c r="AD3" s="282"/>
      <c r="AE3" s="281" t="s">
        <v>88</v>
      </c>
      <c r="AF3" s="150"/>
      <c r="AG3" s="282" t="s">
        <v>115</v>
      </c>
      <c r="AH3" s="282"/>
      <c r="AI3" s="281" t="s">
        <v>88</v>
      </c>
      <c r="AJ3" s="258"/>
      <c r="AK3" s="282" t="s">
        <v>116</v>
      </c>
      <c r="AL3" s="282"/>
      <c r="AM3" s="281" t="s">
        <v>88</v>
      </c>
      <c r="AN3" s="151"/>
      <c r="AO3" s="151"/>
      <c r="AP3" s="151"/>
      <c r="AQ3" s="280" t="s">
        <v>89</v>
      </c>
      <c r="AR3" s="276" t="s">
        <v>90</v>
      </c>
      <c r="AT3" s="158"/>
    </row>
    <row r="4" spans="1:96" s="111" customFormat="1" ht="11.25" customHeight="1">
      <c r="A4" s="259"/>
      <c r="B4" s="286"/>
      <c r="C4" s="152"/>
      <c r="D4" s="105" t="s">
        <v>91</v>
      </c>
      <c r="E4" s="106" t="s">
        <v>92</v>
      </c>
      <c r="F4" s="281"/>
      <c r="G4" s="153"/>
      <c r="H4" s="105" t="s">
        <v>91</v>
      </c>
      <c r="I4" s="106" t="s">
        <v>92</v>
      </c>
      <c r="J4" s="281"/>
      <c r="K4" s="153"/>
      <c r="L4" s="105" t="s">
        <v>91</v>
      </c>
      <c r="M4" s="107" t="s">
        <v>92</v>
      </c>
      <c r="N4" s="281"/>
      <c r="O4" s="153"/>
      <c r="P4" s="153"/>
      <c r="Q4" s="105" t="s">
        <v>91</v>
      </c>
      <c r="R4" s="107" t="s">
        <v>92</v>
      </c>
      <c r="S4" s="281"/>
      <c r="T4" s="153"/>
      <c r="U4" s="105" t="s">
        <v>91</v>
      </c>
      <c r="V4" s="108" t="s">
        <v>92</v>
      </c>
      <c r="W4" s="281"/>
      <c r="X4" s="153"/>
      <c r="Y4" s="105" t="s">
        <v>91</v>
      </c>
      <c r="Z4" s="109" t="s">
        <v>92</v>
      </c>
      <c r="AA4" s="281"/>
      <c r="AB4" s="153"/>
      <c r="AC4" s="245" t="s">
        <v>91</v>
      </c>
      <c r="AD4" s="108" t="s">
        <v>92</v>
      </c>
      <c r="AE4" s="281"/>
      <c r="AF4" s="154"/>
      <c r="AG4" s="105" t="s">
        <v>91</v>
      </c>
      <c r="AH4" s="109" t="s">
        <v>92</v>
      </c>
      <c r="AI4" s="281"/>
      <c r="AJ4" s="109"/>
      <c r="AK4" s="105" t="s">
        <v>91</v>
      </c>
      <c r="AL4" s="109" t="s">
        <v>92</v>
      </c>
      <c r="AM4" s="281"/>
      <c r="AN4" s="110"/>
      <c r="AO4" s="110"/>
      <c r="AP4" s="110"/>
      <c r="AQ4" s="280"/>
      <c r="AR4" s="276"/>
    </row>
    <row r="5" spans="1:96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28">
        <v>20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6">
        <v>4</v>
      </c>
      <c r="AJ5" s="159"/>
      <c r="AK5" s="228">
        <v>32</v>
      </c>
      <c r="AL5" s="159">
        <v>76</v>
      </c>
      <c r="AM5" s="236">
        <v>3</v>
      </c>
      <c r="AN5" s="159"/>
      <c r="AO5" s="159"/>
      <c r="AP5" s="159"/>
      <c r="AQ5" s="227">
        <f>SUM(D5+H5+L5+Q5+U5+Y5+AC5+AG5+AK5)</f>
        <v>267</v>
      </c>
      <c r="AR5" s="161" t="s">
        <v>93</v>
      </c>
      <c r="AS5" s="162"/>
      <c r="AT5" s="162"/>
    </row>
    <row r="6" spans="1:96" s="163" customFormat="1" ht="16.149999999999999" customHeight="1">
      <c r="A6" s="155">
        <v>49</v>
      </c>
      <c r="B6" s="164" t="s">
        <v>48</v>
      </c>
      <c r="C6" s="157" t="s">
        <v>49</v>
      </c>
      <c r="D6" s="228">
        <v>24</v>
      </c>
      <c r="E6" s="158">
        <v>-19</v>
      </c>
      <c r="F6" s="155">
        <v>10</v>
      </c>
      <c r="G6" s="159"/>
      <c r="H6" s="228"/>
      <c r="I6" s="158"/>
      <c r="J6" s="155"/>
      <c r="K6" s="159"/>
      <c r="L6" s="228">
        <v>29</v>
      </c>
      <c r="M6" s="159">
        <v>86</v>
      </c>
      <c r="N6" s="155">
        <v>4</v>
      </c>
      <c r="O6" s="159"/>
      <c r="P6" s="159"/>
      <c r="Q6" s="228">
        <v>28</v>
      </c>
      <c r="R6" s="159">
        <v>66</v>
      </c>
      <c r="S6" s="160">
        <v>5</v>
      </c>
      <c r="T6" s="159"/>
      <c r="U6" s="228">
        <v>28</v>
      </c>
      <c r="V6" s="158">
        <v>-42</v>
      </c>
      <c r="W6" s="160">
        <v>8</v>
      </c>
      <c r="X6" s="159"/>
      <c r="Y6" s="228">
        <v>29</v>
      </c>
      <c r="Z6" s="159">
        <v>32</v>
      </c>
      <c r="AA6" s="160">
        <v>5</v>
      </c>
      <c r="AB6" s="159"/>
      <c r="AC6" s="228">
        <v>34</v>
      </c>
      <c r="AD6" s="159">
        <v>42</v>
      </c>
      <c r="AE6" s="232">
        <v>2</v>
      </c>
      <c r="AF6" s="159"/>
      <c r="AG6" s="228">
        <v>29</v>
      </c>
      <c r="AH6" s="159">
        <v>77</v>
      </c>
      <c r="AI6" s="160">
        <v>6</v>
      </c>
      <c r="AJ6" s="159">
        <v>77</v>
      </c>
      <c r="AK6" s="228">
        <v>34</v>
      </c>
      <c r="AL6" s="159">
        <v>120</v>
      </c>
      <c r="AM6" s="236">
        <v>2</v>
      </c>
      <c r="AN6" s="159"/>
      <c r="AO6" s="159"/>
      <c r="AP6" s="159"/>
      <c r="AQ6" s="227">
        <f t="shared" ref="AQ6:AQ51" si="0">SUM(D6+H6+L6+Q6+U6+Y6+AC6+AG6+AK6)</f>
        <v>235</v>
      </c>
      <c r="AR6" s="161" t="s">
        <v>94</v>
      </c>
      <c r="AS6" s="162"/>
      <c r="AT6" s="162"/>
    </row>
    <row r="7" spans="1:96" s="163" customFormat="1" ht="16.149999999999999" customHeight="1">
      <c r="A7" s="155">
        <v>5</v>
      </c>
      <c r="B7" s="156" t="s">
        <v>82</v>
      </c>
      <c r="C7" s="169" t="s">
        <v>18</v>
      </c>
      <c r="D7" s="228">
        <v>30</v>
      </c>
      <c r="E7" s="159">
        <v>62</v>
      </c>
      <c r="F7" s="229">
        <v>3</v>
      </c>
      <c r="G7" s="159"/>
      <c r="H7" s="228">
        <v>27</v>
      </c>
      <c r="I7" s="159">
        <v>19</v>
      </c>
      <c r="J7" s="155">
        <v>9</v>
      </c>
      <c r="K7" s="159"/>
      <c r="L7" s="228">
        <v>24</v>
      </c>
      <c r="M7" s="158">
        <v>-53</v>
      </c>
      <c r="N7" s="155">
        <v>11</v>
      </c>
      <c r="O7" s="159"/>
      <c r="P7" s="159"/>
      <c r="Q7" s="228">
        <v>39</v>
      </c>
      <c r="R7" s="159">
        <v>119</v>
      </c>
      <c r="S7" s="236">
        <v>1</v>
      </c>
      <c r="T7" s="159"/>
      <c r="U7" s="228">
        <v>24</v>
      </c>
      <c r="V7" s="158">
        <v>-48</v>
      </c>
      <c r="W7" s="160">
        <v>12</v>
      </c>
      <c r="X7" s="159"/>
      <c r="Y7" s="228">
        <v>26</v>
      </c>
      <c r="Z7" s="159">
        <v>58</v>
      </c>
      <c r="AA7" s="160">
        <v>8</v>
      </c>
      <c r="AB7" s="159"/>
      <c r="AC7" s="228"/>
      <c r="AD7" s="158"/>
      <c r="AE7" s="155"/>
      <c r="AF7" s="159"/>
      <c r="AG7" s="228">
        <v>23</v>
      </c>
      <c r="AH7" s="158">
        <v>-60</v>
      </c>
      <c r="AI7" s="160">
        <v>18</v>
      </c>
      <c r="AJ7" s="159"/>
      <c r="AK7" s="228">
        <v>37</v>
      </c>
      <c r="AL7" s="159">
        <v>20</v>
      </c>
      <c r="AM7" s="236">
        <v>1</v>
      </c>
      <c r="AN7" s="159"/>
      <c r="AO7" s="159"/>
      <c r="AP7" s="159"/>
      <c r="AQ7" s="227">
        <f t="shared" si="0"/>
        <v>230</v>
      </c>
      <c r="AR7" s="161" t="s">
        <v>95</v>
      </c>
      <c r="AS7" s="162"/>
      <c r="AT7" s="162"/>
    </row>
    <row r="8" spans="1:96" s="163" customFormat="1" ht="16.149999999999999" customHeight="1">
      <c r="A8" s="155">
        <v>2</v>
      </c>
      <c r="B8" s="164" t="s">
        <v>16</v>
      </c>
      <c r="C8" s="172" t="s">
        <v>17</v>
      </c>
      <c r="D8" s="228">
        <v>38</v>
      </c>
      <c r="E8" s="159">
        <v>133</v>
      </c>
      <c r="F8" s="229">
        <v>1</v>
      </c>
      <c r="G8" s="159"/>
      <c r="H8" s="228">
        <v>25</v>
      </c>
      <c r="I8" s="159">
        <v>4</v>
      </c>
      <c r="J8" s="155">
        <v>12</v>
      </c>
      <c r="K8" s="159"/>
      <c r="L8" s="228">
        <v>24</v>
      </c>
      <c r="M8" s="158">
        <v>-59</v>
      </c>
      <c r="N8" s="155">
        <v>12</v>
      </c>
      <c r="O8" s="159"/>
      <c r="P8" s="159"/>
      <c r="Q8" s="228">
        <v>21</v>
      </c>
      <c r="R8" s="158">
        <v>-199</v>
      </c>
      <c r="S8" s="160">
        <v>10</v>
      </c>
      <c r="T8" s="159"/>
      <c r="U8" s="228">
        <v>26</v>
      </c>
      <c r="V8" s="159">
        <v>14</v>
      </c>
      <c r="W8" s="160">
        <v>10</v>
      </c>
      <c r="X8" s="159"/>
      <c r="Y8" s="228">
        <v>18</v>
      </c>
      <c r="Z8" s="158">
        <v>-123</v>
      </c>
      <c r="AA8" s="160">
        <v>18</v>
      </c>
      <c r="AB8" s="159"/>
      <c r="AC8" s="228">
        <v>24</v>
      </c>
      <c r="AD8" s="158">
        <v>-95</v>
      </c>
      <c r="AE8" s="155">
        <v>13</v>
      </c>
      <c r="AF8" s="159"/>
      <c r="AG8" s="228">
        <v>28</v>
      </c>
      <c r="AH8" s="159">
        <v>35</v>
      </c>
      <c r="AI8" s="160">
        <v>9</v>
      </c>
      <c r="AJ8" s="159"/>
      <c r="AK8" s="228">
        <v>24</v>
      </c>
      <c r="AL8" s="158">
        <v>-64</v>
      </c>
      <c r="AM8" s="160">
        <v>18</v>
      </c>
      <c r="AN8" s="159"/>
      <c r="AO8" s="159"/>
      <c r="AP8" s="159"/>
      <c r="AQ8" s="227">
        <f t="shared" si="0"/>
        <v>228</v>
      </c>
      <c r="AR8" s="170" t="s">
        <v>96</v>
      </c>
      <c r="AS8" s="162"/>
      <c r="AT8" s="162"/>
    </row>
    <row r="9" spans="1:96" s="163" customFormat="1" ht="16.149999999999999" customHeight="1">
      <c r="A9" s="155">
        <v>29</v>
      </c>
      <c r="B9" s="164" t="s">
        <v>61</v>
      </c>
      <c r="C9" s="168" t="s">
        <v>18</v>
      </c>
      <c r="D9" s="228">
        <v>23</v>
      </c>
      <c r="E9" s="158">
        <v>-51</v>
      </c>
      <c r="F9" s="155">
        <v>12</v>
      </c>
      <c r="G9" s="159"/>
      <c r="H9" s="228">
        <v>28</v>
      </c>
      <c r="I9" s="159">
        <v>24</v>
      </c>
      <c r="J9" s="155">
        <v>7</v>
      </c>
      <c r="K9" s="159"/>
      <c r="L9" s="228">
        <v>27</v>
      </c>
      <c r="M9" s="159">
        <v>52</v>
      </c>
      <c r="N9" s="155">
        <v>6</v>
      </c>
      <c r="O9" s="159"/>
      <c r="P9" s="159"/>
      <c r="Q9" s="228">
        <v>28</v>
      </c>
      <c r="R9" s="158">
        <v>-22</v>
      </c>
      <c r="S9" s="160">
        <v>7</v>
      </c>
      <c r="T9" s="159"/>
      <c r="U9" s="228">
        <v>33</v>
      </c>
      <c r="V9" s="159">
        <v>146</v>
      </c>
      <c r="W9" s="236">
        <v>2</v>
      </c>
      <c r="X9" s="159"/>
      <c r="Y9" s="228">
        <v>22</v>
      </c>
      <c r="Z9" s="159">
        <v>25</v>
      </c>
      <c r="AA9" s="160">
        <v>14</v>
      </c>
      <c r="AB9" s="159"/>
      <c r="AC9" s="228">
        <v>29</v>
      </c>
      <c r="AD9" s="159">
        <v>30</v>
      </c>
      <c r="AE9" s="155">
        <v>6</v>
      </c>
      <c r="AF9" s="159"/>
      <c r="AG9" s="228">
        <v>23</v>
      </c>
      <c r="AH9" s="159">
        <v>45</v>
      </c>
      <c r="AI9" s="160">
        <v>15</v>
      </c>
      <c r="AJ9" s="159"/>
      <c r="AK9" s="228"/>
      <c r="AL9" s="158"/>
      <c r="AM9" s="160"/>
      <c r="AN9" s="159"/>
      <c r="AO9" s="159"/>
      <c r="AP9" s="159"/>
      <c r="AQ9" s="227">
        <f t="shared" si="0"/>
        <v>213</v>
      </c>
      <c r="AR9" s="170" t="s">
        <v>97</v>
      </c>
      <c r="AS9" s="162"/>
      <c r="AT9" s="162"/>
    </row>
    <row r="10" spans="1:96" s="163" customFormat="1" ht="16.149999999999999" customHeight="1">
      <c r="A10" s="155">
        <v>21</v>
      </c>
      <c r="B10" s="167" t="s">
        <v>40</v>
      </c>
      <c r="C10" s="168" t="s">
        <v>27</v>
      </c>
      <c r="D10" s="228">
        <v>22</v>
      </c>
      <c r="E10" s="158">
        <v>-21</v>
      </c>
      <c r="F10" s="155">
        <v>14</v>
      </c>
      <c r="G10" s="159"/>
      <c r="H10" s="228">
        <v>31</v>
      </c>
      <c r="I10" s="159">
        <v>87</v>
      </c>
      <c r="J10" s="155">
        <v>4</v>
      </c>
      <c r="K10" s="159"/>
      <c r="L10" s="228"/>
      <c r="M10" s="158"/>
      <c r="N10" s="155"/>
      <c r="O10" s="159"/>
      <c r="P10" s="159"/>
      <c r="Q10" s="228">
        <v>26</v>
      </c>
      <c r="R10" s="158">
        <v>-56</v>
      </c>
      <c r="S10" s="160">
        <v>9</v>
      </c>
      <c r="T10" s="159"/>
      <c r="U10" s="228">
        <v>28</v>
      </c>
      <c r="V10" s="159">
        <v>17</v>
      </c>
      <c r="W10" s="160">
        <v>5</v>
      </c>
      <c r="X10" s="159"/>
      <c r="Y10" s="228">
        <v>32</v>
      </c>
      <c r="Z10" s="159">
        <v>58</v>
      </c>
      <c r="AA10" s="160">
        <v>4</v>
      </c>
      <c r="AB10" s="159"/>
      <c r="AC10" s="228">
        <v>24</v>
      </c>
      <c r="AD10" s="158">
        <v>2</v>
      </c>
      <c r="AE10" s="155">
        <v>12</v>
      </c>
      <c r="AF10" s="159"/>
      <c r="AG10" s="228">
        <v>22</v>
      </c>
      <c r="AH10" s="158">
        <v>-34</v>
      </c>
      <c r="AI10" s="160">
        <v>20</v>
      </c>
      <c r="AJ10" s="159"/>
      <c r="AK10" s="228">
        <v>23</v>
      </c>
      <c r="AL10" s="158">
        <v>-42</v>
      </c>
      <c r="AM10" s="160">
        <v>20</v>
      </c>
      <c r="AN10" s="159"/>
      <c r="AO10" s="159"/>
      <c r="AP10" s="159"/>
      <c r="AQ10" s="227">
        <f t="shared" si="0"/>
        <v>208</v>
      </c>
      <c r="AR10" s="170" t="s">
        <v>98</v>
      </c>
      <c r="AS10" s="162"/>
      <c r="AT10" s="162"/>
    </row>
    <row r="11" spans="1:96" s="163" customFormat="1" ht="16.149999999999999" customHeight="1">
      <c r="A11" s="155">
        <v>17</v>
      </c>
      <c r="B11" s="156" t="s">
        <v>164</v>
      </c>
      <c r="C11" s="157" t="s">
        <v>58</v>
      </c>
      <c r="D11" s="228">
        <v>28</v>
      </c>
      <c r="E11" s="159">
        <v>84</v>
      </c>
      <c r="F11" s="155">
        <v>5</v>
      </c>
      <c r="G11" s="159"/>
      <c r="H11" s="228">
        <v>34</v>
      </c>
      <c r="I11" s="159">
        <v>60</v>
      </c>
      <c r="J11" s="232">
        <v>2</v>
      </c>
      <c r="K11" s="159"/>
      <c r="L11" s="228">
        <v>32</v>
      </c>
      <c r="M11" s="159">
        <v>75</v>
      </c>
      <c r="N11" s="232">
        <v>2</v>
      </c>
      <c r="O11" s="159"/>
      <c r="P11" s="159"/>
      <c r="Q11" s="228"/>
      <c r="R11" s="158"/>
      <c r="S11" s="160"/>
      <c r="T11" s="159"/>
      <c r="U11" s="228">
        <v>24</v>
      </c>
      <c r="V11" s="158">
        <v>-69</v>
      </c>
      <c r="W11" s="160">
        <v>15</v>
      </c>
      <c r="X11" s="159"/>
      <c r="Y11" s="228">
        <v>18</v>
      </c>
      <c r="Z11" s="158">
        <v>-28</v>
      </c>
      <c r="AA11" s="160">
        <v>16</v>
      </c>
      <c r="AB11" s="159"/>
      <c r="AC11" s="228"/>
      <c r="AD11" s="158"/>
      <c r="AE11" s="155"/>
      <c r="AF11" s="159"/>
      <c r="AG11" s="228">
        <v>19</v>
      </c>
      <c r="AH11" s="158">
        <v>-77</v>
      </c>
      <c r="AI11" s="155">
        <v>24</v>
      </c>
      <c r="AJ11" s="159"/>
      <c r="AK11" s="228">
        <v>29</v>
      </c>
      <c r="AL11" s="158">
        <v>-3</v>
      </c>
      <c r="AM11" s="160">
        <v>8</v>
      </c>
      <c r="AN11" s="159"/>
      <c r="AO11" s="159"/>
      <c r="AP11" s="159"/>
      <c r="AQ11" s="227">
        <f t="shared" si="0"/>
        <v>184</v>
      </c>
      <c r="AR11" s="170" t="s">
        <v>83</v>
      </c>
      <c r="AS11" s="162"/>
      <c r="AT11" s="162"/>
    </row>
    <row r="12" spans="1:96" s="163" customFormat="1" ht="16.149999999999999" customHeight="1">
      <c r="A12" s="155">
        <v>23</v>
      </c>
      <c r="B12" s="164" t="s">
        <v>41</v>
      </c>
      <c r="C12" s="165" t="s">
        <v>36</v>
      </c>
      <c r="D12" s="228">
        <v>26</v>
      </c>
      <c r="E12" s="159">
        <v>83</v>
      </c>
      <c r="F12" s="155">
        <v>7</v>
      </c>
      <c r="G12" s="159"/>
      <c r="H12" s="228"/>
      <c r="I12" s="159"/>
      <c r="J12" s="155"/>
      <c r="K12" s="159"/>
      <c r="L12" s="228">
        <v>26</v>
      </c>
      <c r="M12" s="159">
        <v>6</v>
      </c>
      <c r="N12" s="155">
        <v>9</v>
      </c>
      <c r="O12" s="159"/>
      <c r="P12" s="159"/>
      <c r="Q12" s="228"/>
      <c r="R12" s="158"/>
      <c r="S12" s="160"/>
      <c r="T12" s="159"/>
      <c r="U12" s="228">
        <v>24</v>
      </c>
      <c r="V12" s="158">
        <v>-65</v>
      </c>
      <c r="W12" s="160">
        <v>14</v>
      </c>
      <c r="X12" s="159"/>
      <c r="Y12" s="228">
        <v>35</v>
      </c>
      <c r="Z12" s="159">
        <v>46</v>
      </c>
      <c r="AA12" s="236">
        <v>1</v>
      </c>
      <c r="AB12" s="159"/>
      <c r="AC12" s="228">
        <v>25</v>
      </c>
      <c r="AD12" s="159">
        <v>-27</v>
      </c>
      <c r="AE12" s="155">
        <v>11</v>
      </c>
      <c r="AF12" s="159"/>
      <c r="AG12" s="228">
        <v>20</v>
      </c>
      <c r="AH12" s="158">
        <v>-35</v>
      </c>
      <c r="AI12" s="160">
        <v>22</v>
      </c>
      <c r="AJ12" s="159"/>
      <c r="AK12" s="228">
        <v>27</v>
      </c>
      <c r="AL12" s="159">
        <v>64</v>
      </c>
      <c r="AM12" s="160">
        <v>10</v>
      </c>
      <c r="AN12" s="159"/>
      <c r="AO12" s="159"/>
      <c r="AP12" s="159"/>
      <c r="AQ12" s="227">
        <f t="shared" si="0"/>
        <v>183</v>
      </c>
      <c r="AR12" s="170" t="s">
        <v>21</v>
      </c>
      <c r="AS12" s="162"/>
      <c r="AT12" s="162"/>
    </row>
    <row r="13" spans="1:96" s="163" customFormat="1" ht="16.149999999999999" customHeight="1">
      <c r="A13" s="155">
        <v>19</v>
      </c>
      <c r="B13" s="156" t="s">
        <v>35</v>
      </c>
      <c r="C13" s="157" t="s">
        <v>36</v>
      </c>
      <c r="D13" s="228">
        <v>18</v>
      </c>
      <c r="E13" s="158">
        <v>-71</v>
      </c>
      <c r="F13" s="155">
        <v>17</v>
      </c>
      <c r="G13" s="159"/>
      <c r="H13" s="228">
        <v>20</v>
      </c>
      <c r="I13" s="158">
        <v>-19</v>
      </c>
      <c r="J13" s="155">
        <v>17</v>
      </c>
      <c r="K13" s="159"/>
      <c r="L13" s="228">
        <v>21</v>
      </c>
      <c r="M13" s="158">
        <v>-49</v>
      </c>
      <c r="N13" s="155">
        <v>16</v>
      </c>
      <c r="O13" s="159"/>
      <c r="P13" s="159"/>
      <c r="Q13" s="228"/>
      <c r="R13" s="159"/>
      <c r="S13" s="160"/>
      <c r="T13" s="159"/>
      <c r="U13" s="228">
        <v>25</v>
      </c>
      <c r="V13" s="158">
        <v>-1</v>
      </c>
      <c r="W13" s="160">
        <v>11</v>
      </c>
      <c r="X13" s="159"/>
      <c r="Y13" s="228">
        <v>24</v>
      </c>
      <c r="Z13" s="158">
        <v>-4</v>
      </c>
      <c r="AA13" s="160">
        <v>12</v>
      </c>
      <c r="AB13" s="159"/>
      <c r="AC13" s="228">
        <v>21</v>
      </c>
      <c r="AD13" s="158">
        <v>-51</v>
      </c>
      <c r="AE13" s="155">
        <v>17</v>
      </c>
      <c r="AF13" s="159"/>
      <c r="AG13" s="228">
        <v>26</v>
      </c>
      <c r="AH13" s="158">
        <v>-62</v>
      </c>
      <c r="AI13" s="160">
        <v>12</v>
      </c>
      <c r="AJ13" s="159"/>
      <c r="AK13" s="228">
        <v>26</v>
      </c>
      <c r="AL13" s="158">
        <v>-40</v>
      </c>
      <c r="AM13" s="160">
        <v>14</v>
      </c>
      <c r="AN13" s="159"/>
      <c r="AO13" s="159"/>
      <c r="AP13" s="159"/>
      <c r="AQ13" s="227">
        <f t="shared" si="0"/>
        <v>181</v>
      </c>
      <c r="AR13" s="170" t="s">
        <v>189</v>
      </c>
      <c r="AS13" s="162"/>
      <c r="AT13" s="162"/>
    </row>
    <row r="14" spans="1:96" s="163" customFormat="1" ht="16.149999999999999" customHeight="1">
      <c r="A14" s="155">
        <v>39</v>
      </c>
      <c r="B14" s="164" t="s">
        <v>44</v>
      </c>
      <c r="C14" s="168" t="s">
        <v>18</v>
      </c>
      <c r="D14" s="228">
        <v>13</v>
      </c>
      <c r="E14" s="158">
        <v>-104</v>
      </c>
      <c r="F14" s="155">
        <v>20</v>
      </c>
      <c r="G14" s="159"/>
      <c r="H14" s="228">
        <v>28</v>
      </c>
      <c r="I14" s="159">
        <v>22</v>
      </c>
      <c r="J14" s="155">
        <v>8</v>
      </c>
      <c r="K14" s="159"/>
      <c r="L14" s="228">
        <v>22</v>
      </c>
      <c r="M14" s="159">
        <v>5</v>
      </c>
      <c r="N14" s="155">
        <v>14</v>
      </c>
      <c r="O14" s="159"/>
      <c r="P14" s="159"/>
      <c r="Q14" s="228"/>
      <c r="R14" s="158"/>
      <c r="S14" s="160"/>
      <c r="T14" s="159"/>
      <c r="U14" s="228">
        <v>28</v>
      </c>
      <c r="V14" s="159">
        <v>9</v>
      </c>
      <c r="W14" s="160">
        <v>7</v>
      </c>
      <c r="X14" s="159"/>
      <c r="Y14" s="228">
        <v>27</v>
      </c>
      <c r="Z14" s="159">
        <v>18</v>
      </c>
      <c r="AA14" s="160">
        <v>6</v>
      </c>
      <c r="AB14" s="159"/>
      <c r="AC14" s="228">
        <v>30</v>
      </c>
      <c r="AD14" s="159">
        <v>43</v>
      </c>
      <c r="AE14" s="155">
        <v>5</v>
      </c>
      <c r="AF14" s="159"/>
      <c r="AG14" s="228">
        <v>16</v>
      </c>
      <c r="AH14" s="158">
        <v>-83</v>
      </c>
      <c r="AI14" s="160">
        <v>26</v>
      </c>
      <c r="AJ14" s="159"/>
      <c r="AK14" s="228"/>
      <c r="AL14" s="159"/>
      <c r="AM14" s="160"/>
      <c r="AN14" s="159"/>
      <c r="AO14" s="159"/>
      <c r="AP14" s="159"/>
      <c r="AQ14" s="227">
        <f t="shared" si="0"/>
        <v>164</v>
      </c>
      <c r="AR14" s="170" t="s">
        <v>190</v>
      </c>
      <c r="AS14" s="162"/>
      <c r="AT14" s="162"/>
    </row>
    <row r="15" spans="1:96" s="163" customFormat="1" ht="16.149999999999999" customHeight="1">
      <c r="A15" s="155">
        <v>22</v>
      </c>
      <c r="B15" s="164" t="s">
        <v>126</v>
      </c>
      <c r="C15" s="172" t="s">
        <v>127</v>
      </c>
      <c r="D15" s="228"/>
      <c r="E15" s="158"/>
      <c r="F15" s="155"/>
      <c r="G15" s="159"/>
      <c r="H15" s="228">
        <v>24</v>
      </c>
      <c r="I15" s="159">
        <v>8</v>
      </c>
      <c r="J15" s="155">
        <v>13</v>
      </c>
      <c r="K15" s="159"/>
      <c r="L15" s="228">
        <v>21</v>
      </c>
      <c r="M15" s="158">
        <v>-55</v>
      </c>
      <c r="N15" s="155">
        <v>17</v>
      </c>
      <c r="O15" s="159"/>
      <c r="P15" s="159"/>
      <c r="Q15" s="228">
        <v>29</v>
      </c>
      <c r="R15" s="159">
        <v>34</v>
      </c>
      <c r="S15" s="160">
        <v>4</v>
      </c>
      <c r="T15" s="159"/>
      <c r="U15" s="228">
        <v>20</v>
      </c>
      <c r="V15" s="158">
        <v>-54</v>
      </c>
      <c r="W15" s="160">
        <v>18</v>
      </c>
      <c r="X15" s="159"/>
      <c r="Y15" s="228"/>
      <c r="Z15" s="159"/>
      <c r="AA15" s="160"/>
      <c r="AB15" s="159"/>
      <c r="AC15" s="228">
        <v>24</v>
      </c>
      <c r="AD15" s="159">
        <v>-27</v>
      </c>
      <c r="AE15" s="155">
        <v>15</v>
      </c>
      <c r="AF15" s="159"/>
      <c r="AG15" s="228">
        <v>14</v>
      </c>
      <c r="AH15" s="158">
        <v>-136</v>
      </c>
      <c r="AI15" s="160">
        <v>27</v>
      </c>
      <c r="AJ15" s="159"/>
      <c r="AK15" s="228">
        <v>26</v>
      </c>
      <c r="AL15" s="158">
        <v>-24</v>
      </c>
      <c r="AM15" s="160">
        <v>13</v>
      </c>
      <c r="AN15" s="159"/>
      <c r="AO15" s="159"/>
      <c r="AP15" s="159"/>
      <c r="AQ15" s="227">
        <f t="shared" si="0"/>
        <v>158</v>
      </c>
      <c r="AR15" s="170" t="s">
        <v>158</v>
      </c>
      <c r="AS15" s="162"/>
      <c r="AT15" s="162"/>
    </row>
    <row r="16" spans="1:96" s="163" customFormat="1" ht="16.149999999999999" customHeight="1">
      <c r="A16" s="155">
        <v>28</v>
      </c>
      <c r="B16" s="167" t="s">
        <v>62</v>
      </c>
      <c r="C16" s="157" t="s">
        <v>63</v>
      </c>
      <c r="D16" s="228">
        <v>29</v>
      </c>
      <c r="E16" s="166" t="s">
        <v>122</v>
      </c>
      <c r="F16" s="155">
        <v>4</v>
      </c>
      <c r="G16" s="159"/>
      <c r="H16" s="228">
        <v>31</v>
      </c>
      <c r="I16" s="159">
        <v>51</v>
      </c>
      <c r="J16" s="155">
        <v>5</v>
      </c>
      <c r="K16" s="159"/>
      <c r="L16" s="228"/>
      <c r="M16" s="159"/>
      <c r="N16" s="155"/>
      <c r="O16" s="159"/>
      <c r="P16" s="159"/>
      <c r="Q16" s="228"/>
      <c r="R16" s="159"/>
      <c r="S16" s="160"/>
      <c r="T16" s="159"/>
      <c r="U16" s="228"/>
      <c r="V16" s="158"/>
      <c r="W16" s="160"/>
      <c r="X16" s="159"/>
      <c r="Y16" s="228"/>
      <c r="Z16" s="159"/>
      <c r="AA16" s="160"/>
      <c r="AB16" s="159"/>
      <c r="AC16" s="228">
        <v>38</v>
      </c>
      <c r="AD16" s="158">
        <v>149</v>
      </c>
      <c r="AE16" s="232">
        <v>1</v>
      </c>
      <c r="AF16" s="159"/>
      <c r="AG16" s="228">
        <v>31</v>
      </c>
      <c r="AH16" s="159">
        <v>77</v>
      </c>
      <c r="AI16" s="236">
        <v>3</v>
      </c>
      <c r="AJ16" s="159"/>
      <c r="AK16" s="228">
        <v>28</v>
      </c>
      <c r="AL16" s="159">
        <v>15</v>
      </c>
      <c r="AM16" s="160">
        <v>9</v>
      </c>
      <c r="AN16" s="159"/>
      <c r="AO16" s="159"/>
      <c r="AP16" s="159"/>
      <c r="AQ16" s="227">
        <f t="shared" si="0"/>
        <v>157</v>
      </c>
      <c r="AR16" s="170" t="s">
        <v>144</v>
      </c>
      <c r="AS16" s="162"/>
      <c r="AT16" s="162"/>
    </row>
    <row r="17" spans="1:46" s="163" customFormat="1" ht="16.149999999999999" customHeight="1">
      <c r="A17" s="155">
        <v>10</v>
      </c>
      <c r="B17" s="164" t="s">
        <v>19</v>
      </c>
      <c r="C17" s="172" t="s">
        <v>20</v>
      </c>
      <c r="D17" s="228">
        <v>26</v>
      </c>
      <c r="E17" s="159">
        <v>51</v>
      </c>
      <c r="F17" s="155">
        <v>8</v>
      </c>
      <c r="G17" s="159"/>
      <c r="H17" s="228">
        <v>25</v>
      </c>
      <c r="I17" s="159">
        <v>22</v>
      </c>
      <c r="J17" s="155">
        <v>11</v>
      </c>
      <c r="K17" s="159"/>
      <c r="L17" s="228">
        <v>26</v>
      </c>
      <c r="M17" s="159">
        <v>6</v>
      </c>
      <c r="N17" s="155">
        <v>8</v>
      </c>
      <c r="O17" s="159"/>
      <c r="P17" s="159"/>
      <c r="Q17" s="228"/>
      <c r="R17" s="158"/>
      <c r="S17" s="160"/>
      <c r="T17" s="159"/>
      <c r="U17" s="228">
        <v>24</v>
      </c>
      <c r="V17" s="158">
        <v>-52</v>
      </c>
      <c r="W17" s="160">
        <v>13</v>
      </c>
      <c r="X17" s="159"/>
      <c r="Y17" s="228">
        <v>25</v>
      </c>
      <c r="Z17" s="159">
        <v>55</v>
      </c>
      <c r="AA17" s="160">
        <v>9</v>
      </c>
      <c r="AB17" s="159"/>
      <c r="AC17" s="228"/>
      <c r="AD17" s="159"/>
      <c r="AE17" s="155"/>
      <c r="AF17" s="159"/>
      <c r="AG17" s="228"/>
      <c r="AH17" s="158"/>
      <c r="AI17" s="160"/>
      <c r="AJ17" s="159"/>
      <c r="AK17" s="228">
        <v>29</v>
      </c>
      <c r="AL17" s="159">
        <v>36</v>
      </c>
      <c r="AM17" s="160">
        <v>7</v>
      </c>
      <c r="AN17" s="159"/>
      <c r="AO17" s="159"/>
      <c r="AP17" s="159"/>
      <c r="AQ17" s="227">
        <f t="shared" si="0"/>
        <v>155</v>
      </c>
      <c r="AR17" s="170" t="s">
        <v>145</v>
      </c>
      <c r="AS17" s="162"/>
      <c r="AT17" s="162"/>
    </row>
    <row r="18" spans="1:46" s="163" customFormat="1" ht="16.149999999999999" customHeight="1">
      <c r="A18" s="155">
        <v>34</v>
      </c>
      <c r="B18" s="164" t="s">
        <v>26</v>
      </c>
      <c r="C18" s="168" t="s">
        <v>27</v>
      </c>
      <c r="D18" s="228">
        <v>15</v>
      </c>
      <c r="E18" s="158">
        <v>-56</v>
      </c>
      <c r="F18" s="155">
        <v>18</v>
      </c>
      <c r="G18" s="159"/>
      <c r="H18" s="228">
        <v>25</v>
      </c>
      <c r="I18" s="159">
        <v>36</v>
      </c>
      <c r="J18" s="155">
        <v>10</v>
      </c>
      <c r="K18" s="159"/>
      <c r="L18" s="228"/>
      <c r="M18" s="159"/>
      <c r="N18" s="155"/>
      <c r="O18" s="159"/>
      <c r="P18" s="159"/>
      <c r="Q18" s="228"/>
      <c r="R18" s="159"/>
      <c r="S18" s="160"/>
      <c r="T18" s="159"/>
      <c r="U18" s="228"/>
      <c r="V18" s="158"/>
      <c r="W18" s="160"/>
      <c r="X18" s="159"/>
      <c r="Y18" s="228">
        <v>24</v>
      </c>
      <c r="Z18" s="159">
        <v>33</v>
      </c>
      <c r="AA18" s="160">
        <v>11</v>
      </c>
      <c r="AB18" s="159"/>
      <c r="AC18" s="228">
        <v>24</v>
      </c>
      <c r="AD18" s="158">
        <v>-71</v>
      </c>
      <c r="AE18" s="155">
        <v>14</v>
      </c>
      <c r="AF18" s="159"/>
      <c r="AG18" s="228">
        <v>27</v>
      </c>
      <c r="AH18" s="159">
        <v>18</v>
      </c>
      <c r="AI18" s="160">
        <v>10</v>
      </c>
      <c r="AJ18" s="159"/>
      <c r="AK18" s="228">
        <v>25</v>
      </c>
      <c r="AL18" s="158">
        <v>-3</v>
      </c>
      <c r="AM18" s="160">
        <v>15</v>
      </c>
      <c r="AN18" s="159"/>
      <c r="AO18" s="159"/>
      <c r="AP18" s="159"/>
      <c r="AQ18" s="227">
        <f t="shared" si="0"/>
        <v>140</v>
      </c>
      <c r="AR18" s="170" t="s">
        <v>66</v>
      </c>
      <c r="AS18" s="162"/>
      <c r="AT18" s="162"/>
    </row>
    <row r="19" spans="1:46" s="163" customFormat="1" ht="16.149999999999999" customHeight="1">
      <c r="A19" s="155">
        <v>15</v>
      </c>
      <c r="B19" s="164" t="s">
        <v>69</v>
      </c>
      <c r="C19" s="172" t="s">
        <v>17</v>
      </c>
      <c r="D19" s="158"/>
      <c r="E19" s="158"/>
      <c r="F19" s="158"/>
      <c r="G19" s="159"/>
      <c r="H19" s="228">
        <v>32</v>
      </c>
      <c r="I19" s="159">
        <v>77</v>
      </c>
      <c r="J19" s="232">
        <v>3</v>
      </c>
      <c r="K19" s="159"/>
      <c r="L19" s="228"/>
      <c r="M19" s="159"/>
      <c r="N19" s="155"/>
      <c r="O19" s="159"/>
      <c r="P19" s="159"/>
      <c r="Q19" s="228"/>
      <c r="R19" s="159"/>
      <c r="S19" s="160"/>
      <c r="T19" s="159"/>
      <c r="U19" s="228">
        <v>35</v>
      </c>
      <c r="V19" s="159">
        <v>148</v>
      </c>
      <c r="W19" s="236">
        <v>1</v>
      </c>
      <c r="X19" s="159"/>
      <c r="Y19" s="228">
        <v>33</v>
      </c>
      <c r="Z19" s="159">
        <v>84</v>
      </c>
      <c r="AA19" s="236">
        <v>2</v>
      </c>
      <c r="AB19" s="159"/>
      <c r="AC19" s="228"/>
      <c r="AD19" s="158"/>
      <c r="AE19" s="155"/>
      <c r="AF19" s="159"/>
      <c r="AG19" s="228">
        <v>30</v>
      </c>
      <c r="AH19" s="159">
        <v>82</v>
      </c>
      <c r="AI19" s="160">
        <v>5</v>
      </c>
      <c r="AJ19" s="159"/>
      <c r="AK19" s="228"/>
      <c r="AL19" s="159"/>
      <c r="AM19" s="160"/>
      <c r="AN19" s="159"/>
      <c r="AO19" s="159"/>
      <c r="AP19" s="159"/>
      <c r="AQ19" s="227">
        <f t="shared" si="0"/>
        <v>130</v>
      </c>
      <c r="AR19" s="170" t="s">
        <v>99</v>
      </c>
      <c r="AS19" s="162"/>
      <c r="AT19" s="162"/>
    </row>
    <row r="20" spans="1:46" s="163" customFormat="1" ht="16.149999999999999" customHeight="1">
      <c r="A20" s="155" t="s">
        <v>66</v>
      </c>
      <c r="B20" s="164" t="s">
        <v>67</v>
      </c>
      <c r="C20" s="171" t="s">
        <v>68</v>
      </c>
      <c r="D20" s="158"/>
      <c r="E20" s="159"/>
      <c r="F20" s="158"/>
      <c r="G20" s="159"/>
      <c r="H20" s="228"/>
      <c r="I20" s="158"/>
      <c r="J20" s="155"/>
      <c r="K20" s="159"/>
      <c r="L20" s="228"/>
      <c r="M20" s="159"/>
      <c r="N20" s="155"/>
      <c r="O20" s="159"/>
      <c r="P20" s="159"/>
      <c r="Q20" s="228">
        <v>31</v>
      </c>
      <c r="R20" s="158">
        <v>-73</v>
      </c>
      <c r="S20" s="236">
        <v>3</v>
      </c>
      <c r="T20" s="159"/>
      <c r="U20" s="228"/>
      <c r="V20" s="159"/>
      <c r="W20" s="160"/>
      <c r="X20" s="159"/>
      <c r="Y20" s="228">
        <v>18</v>
      </c>
      <c r="Z20" s="158">
        <v>-117</v>
      </c>
      <c r="AA20" s="160">
        <v>17</v>
      </c>
      <c r="AB20" s="159"/>
      <c r="AC20" s="228">
        <v>26</v>
      </c>
      <c r="AD20" s="159">
        <v>-3</v>
      </c>
      <c r="AE20" s="155">
        <v>10</v>
      </c>
      <c r="AF20" s="159"/>
      <c r="AG20" s="228">
        <v>29</v>
      </c>
      <c r="AH20" s="158">
        <v>-42</v>
      </c>
      <c r="AI20" s="160">
        <v>7</v>
      </c>
      <c r="AJ20" s="159"/>
      <c r="AK20" s="228">
        <v>24</v>
      </c>
      <c r="AL20" s="158">
        <v>-75</v>
      </c>
      <c r="AM20" s="160">
        <v>19</v>
      </c>
      <c r="AN20" s="159"/>
      <c r="AO20" s="159"/>
      <c r="AP20" s="159"/>
      <c r="AQ20" s="227">
        <f t="shared" si="0"/>
        <v>128</v>
      </c>
      <c r="AR20" s="170" t="s">
        <v>166</v>
      </c>
      <c r="AS20" s="162"/>
      <c r="AT20" s="162"/>
    </row>
    <row r="21" spans="1:46" s="163" customFormat="1" ht="16.149999999999999" customHeight="1">
      <c r="A21" s="155">
        <v>13</v>
      </c>
      <c r="B21" s="156" t="s">
        <v>23</v>
      </c>
      <c r="C21" s="172" t="s">
        <v>24</v>
      </c>
      <c r="D21" s="158"/>
      <c r="E21" s="158"/>
      <c r="F21" s="158"/>
      <c r="G21" s="159"/>
      <c r="H21" s="228">
        <v>20</v>
      </c>
      <c r="I21" s="158">
        <v>-79</v>
      </c>
      <c r="J21" s="155">
        <v>19</v>
      </c>
      <c r="K21" s="159"/>
      <c r="L21" s="228">
        <v>23</v>
      </c>
      <c r="M21" s="158">
        <v>-90</v>
      </c>
      <c r="N21" s="155">
        <v>13</v>
      </c>
      <c r="O21" s="159"/>
      <c r="P21" s="159"/>
      <c r="Q21" s="228"/>
      <c r="R21" s="158"/>
      <c r="S21" s="160"/>
      <c r="T21" s="159"/>
      <c r="U21" s="228">
        <v>32</v>
      </c>
      <c r="V21" s="159">
        <v>28</v>
      </c>
      <c r="W21" s="236">
        <v>3</v>
      </c>
      <c r="X21" s="159"/>
      <c r="Y21" s="228"/>
      <c r="Z21" s="158"/>
      <c r="AA21" s="160"/>
      <c r="AB21" s="159"/>
      <c r="AC21" s="228"/>
      <c r="AD21" s="158"/>
      <c r="AE21" s="155"/>
      <c r="AF21" s="159"/>
      <c r="AG21" s="228">
        <v>20</v>
      </c>
      <c r="AH21" s="158">
        <v>-71</v>
      </c>
      <c r="AI21" s="160">
        <v>23</v>
      </c>
      <c r="AJ21" s="159"/>
      <c r="AK21" s="228">
        <v>27</v>
      </c>
      <c r="AL21" s="158">
        <v>-15</v>
      </c>
      <c r="AM21" s="160">
        <v>11</v>
      </c>
      <c r="AN21" s="159"/>
      <c r="AO21" s="159"/>
      <c r="AP21" s="159"/>
      <c r="AQ21" s="227">
        <f t="shared" si="0"/>
        <v>122</v>
      </c>
      <c r="AR21" s="170" t="s">
        <v>180</v>
      </c>
      <c r="AS21" s="162"/>
      <c r="AT21" s="162"/>
    </row>
    <row r="22" spans="1:46" s="163" customFormat="1" ht="16.149999999999999" customHeight="1">
      <c r="A22" s="155">
        <v>12</v>
      </c>
      <c r="B22" s="164" t="s">
        <v>37</v>
      </c>
      <c r="C22" s="172" t="s">
        <v>24</v>
      </c>
      <c r="D22" s="158"/>
      <c r="E22" s="166"/>
      <c r="F22" s="158"/>
      <c r="G22" s="159"/>
      <c r="H22" s="228">
        <v>21</v>
      </c>
      <c r="I22" s="158">
        <v>-62</v>
      </c>
      <c r="J22" s="155">
        <v>16</v>
      </c>
      <c r="K22" s="159"/>
      <c r="L22" s="228">
        <v>20</v>
      </c>
      <c r="M22" s="158">
        <v>-92</v>
      </c>
      <c r="N22" s="155">
        <v>18</v>
      </c>
      <c r="O22" s="159"/>
      <c r="P22" s="159"/>
      <c r="Q22" s="228">
        <v>26</v>
      </c>
      <c r="R22" s="159">
        <v>26</v>
      </c>
      <c r="S22" s="160">
        <v>8</v>
      </c>
      <c r="T22" s="159"/>
      <c r="U22" s="228"/>
      <c r="V22" s="158"/>
      <c r="W22" s="160"/>
      <c r="X22" s="159"/>
      <c r="Y22" s="228"/>
      <c r="Z22" s="158"/>
      <c r="AA22" s="160"/>
      <c r="AB22" s="159"/>
      <c r="AC22" s="228">
        <v>26</v>
      </c>
      <c r="AD22" s="159">
        <v>4</v>
      </c>
      <c r="AE22" s="155">
        <v>9</v>
      </c>
      <c r="AF22" s="159"/>
      <c r="AG22" s="228"/>
      <c r="AH22" s="159"/>
      <c r="AI22" s="160"/>
      <c r="AJ22" s="159"/>
      <c r="AK22" s="228">
        <v>29</v>
      </c>
      <c r="AL22" s="159">
        <v>71</v>
      </c>
      <c r="AM22" s="160">
        <v>6</v>
      </c>
      <c r="AN22" s="159"/>
      <c r="AO22" s="159"/>
      <c r="AP22" s="159"/>
      <c r="AQ22" s="227">
        <f t="shared" si="0"/>
        <v>122</v>
      </c>
      <c r="AR22" s="170" t="s">
        <v>180</v>
      </c>
      <c r="AS22" s="162"/>
      <c r="AT22" s="162"/>
    </row>
    <row r="23" spans="1:46" s="163" customFormat="1" ht="16.149999999999999" customHeight="1">
      <c r="A23" s="155">
        <v>30</v>
      </c>
      <c r="B23" s="164" t="s">
        <v>31</v>
      </c>
      <c r="C23" s="168" t="s">
        <v>32</v>
      </c>
      <c r="D23" s="228">
        <v>26</v>
      </c>
      <c r="E23" s="159">
        <v>32</v>
      </c>
      <c r="F23" s="155">
        <v>9</v>
      </c>
      <c r="G23" s="159"/>
      <c r="H23" s="228">
        <v>20</v>
      </c>
      <c r="I23" s="158">
        <v>-93</v>
      </c>
      <c r="J23" s="155">
        <v>20</v>
      </c>
      <c r="K23" s="159"/>
      <c r="L23" s="228"/>
      <c r="M23" s="159"/>
      <c r="N23" s="155"/>
      <c r="O23" s="159"/>
      <c r="P23" s="159"/>
      <c r="Q23" s="228"/>
      <c r="R23" s="158"/>
      <c r="S23" s="160"/>
      <c r="T23" s="159"/>
      <c r="U23" s="228">
        <v>27</v>
      </c>
      <c r="V23" s="158">
        <v>-12</v>
      </c>
      <c r="W23" s="160">
        <v>27</v>
      </c>
      <c r="X23" s="159"/>
      <c r="Y23" s="228">
        <v>22</v>
      </c>
      <c r="Z23" s="158">
        <v>-23</v>
      </c>
      <c r="AA23" s="160">
        <v>15</v>
      </c>
      <c r="AB23" s="159"/>
      <c r="AC23" s="228"/>
      <c r="AD23" s="158"/>
      <c r="AE23" s="155"/>
      <c r="AF23" s="159"/>
      <c r="AG23" s="228"/>
      <c r="AH23" s="158"/>
      <c r="AI23" s="160"/>
      <c r="AJ23" s="159"/>
      <c r="AK23" s="228">
        <v>20</v>
      </c>
      <c r="AL23" s="158">
        <v>-113</v>
      </c>
      <c r="AM23" s="160">
        <v>21</v>
      </c>
      <c r="AN23" s="159"/>
      <c r="AO23" s="159"/>
      <c r="AP23" s="159"/>
      <c r="AQ23" s="227">
        <f t="shared" si="0"/>
        <v>115</v>
      </c>
      <c r="AR23" s="170" t="s">
        <v>181</v>
      </c>
      <c r="AS23" s="162"/>
      <c r="AT23" s="162"/>
    </row>
    <row r="24" spans="1:46" s="163" customFormat="1" ht="16.149999999999999" customHeight="1">
      <c r="A24" s="234" t="s">
        <v>152</v>
      </c>
      <c r="B24" s="233" t="s">
        <v>135</v>
      </c>
      <c r="C24" s="172" t="s">
        <v>141</v>
      </c>
      <c r="D24" s="228"/>
      <c r="E24" s="158"/>
      <c r="F24" s="155"/>
      <c r="G24" s="159"/>
      <c r="H24" s="228"/>
      <c r="I24" s="159"/>
      <c r="J24" s="155"/>
      <c r="K24" s="159"/>
      <c r="L24" s="228">
        <v>31</v>
      </c>
      <c r="M24" s="159">
        <v>66</v>
      </c>
      <c r="N24" s="232">
        <v>3</v>
      </c>
      <c r="O24" s="159"/>
      <c r="P24" s="159"/>
      <c r="Q24" s="228"/>
      <c r="R24" s="159"/>
      <c r="S24" s="160"/>
      <c r="T24" s="159"/>
      <c r="U24" s="228">
        <v>28</v>
      </c>
      <c r="V24" s="159">
        <v>27</v>
      </c>
      <c r="W24" s="160">
        <v>4</v>
      </c>
      <c r="X24" s="159"/>
      <c r="Y24" s="228"/>
      <c r="Z24" s="158"/>
      <c r="AA24" s="160"/>
      <c r="AB24" s="159"/>
      <c r="AC24" s="228">
        <v>28</v>
      </c>
      <c r="AD24" s="158">
        <v>-6</v>
      </c>
      <c r="AE24" s="155">
        <v>7</v>
      </c>
      <c r="AF24" s="159"/>
      <c r="AG24" s="228"/>
      <c r="AH24" s="158"/>
      <c r="AI24" s="160"/>
      <c r="AJ24" s="159"/>
      <c r="AK24" s="228">
        <v>27</v>
      </c>
      <c r="AL24" s="158">
        <v>-23</v>
      </c>
      <c r="AM24" s="160">
        <v>12</v>
      </c>
      <c r="AN24" s="159"/>
      <c r="AO24" s="159"/>
      <c r="AP24" s="159"/>
      <c r="AQ24" s="227">
        <f t="shared" si="0"/>
        <v>114</v>
      </c>
      <c r="AR24" s="170" t="s">
        <v>182</v>
      </c>
      <c r="AS24" s="162"/>
      <c r="AT24" s="162"/>
    </row>
    <row r="25" spans="1:46" s="163" customFormat="1" ht="16.149999999999999" customHeight="1">
      <c r="A25" s="155">
        <v>26</v>
      </c>
      <c r="B25" s="164" t="s">
        <v>59</v>
      </c>
      <c r="C25" s="157" t="s">
        <v>58</v>
      </c>
      <c r="D25" s="158"/>
      <c r="E25" s="158"/>
      <c r="F25" s="158"/>
      <c r="G25" s="159"/>
      <c r="H25" s="228">
        <v>18</v>
      </c>
      <c r="I25" s="158">
        <v>-57</v>
      </c>
      <c r="J25" s="155">
        <v>23</v>
      </c>
      <c r="K25" s="159"/>
      <c r="L25" s="228"/>
      <c r="M25" s="158"/>
      <c r="N25" s="155"/>
      <c r="O25" s="159"/>
      <c r="P25" s="159"/>
      <c r="Q25" s="228"/>
      <c r="R25" s="159"/>
      <c r="S25" s="160"/>
      <c r="T25" s="159"/>
      <c r="U25" s="228"/>
      <c r="V25" s="158"/>
      <c r="W25" s="160"/>
      <c r="X25" s="159"/>
      <c r="Y25" s="228">
        <v>27</v>
      </c>
      <c r="Z25" s="158">
        <v>-27</v>
      </c>
      <c r="AA25" s="160">
        <v>7</v>
      </c>
      <c r="AB25" s="159"/>
      <c r="AC25" s="228"/>
      <c r="AD25" s="159"/>
      <c r="AE25" s="155"/>
      <c r="AF25" s="159"/>
      <c r="AG25" s="228">
        <v>24</v>
      </c>
      <c r="AH25" s="159">
        <v>37</v>
      </c>
      <c r="AI25" s="160">
        <v>13</v>
      </c>
      <c r="AJ25" s="159"/>
      <c r="AK25" s="228">
        <v>24</v>
      </c>
      <c r="AL25" s="158">
        <v>-40</v>
      </c>
      <c r="AM25" s="160">
        <v>17</v>
      </c>
      <c r="AN25" s="159"/>
      <c r="AO25" s="159"/>
      <c r="AP25" s="159"/>
      <c r="AQ25" s="227">
        <f t="shared" si="0"/>
        <v>93</v>
      </c>
      <c r="AR25" s="170" t="s">
        <v>191</v>
      </c>
      <c r="AS25" s="162"/>
      <c r="AT25" s="162"/>
    </row>
    <row r="26" spans="1:46" s="163" customFormat="1" ht="16.149999999999999" customHeight="1">
      <c r="A26" s="233" t="s">
        <v>170</v>
      </c>
      <c r="B26" s="167" t="s">
        <v>187</v>
      </c>
      <c r="C26" s="172" t="s">
        <v>34</v>
      </c>
      <c r="D26" s="228"/>
      <c r="E26" s="158"/>
      <c r="F26" s="155"/>
      <c r="G26" s="159"/>
      <c r="H26" s="228"/>
      <c r="I26" s="159"/>
      <c r="J26" s="155"/>
      <c r="K26" s="159"/>
      <c r="L26" s="228"/>
      <c r="M26" s="158"/>
      <c r="N26" s="155"/>
      <c r="O26" s="159"/>
      <c r="P26" s="159"/>
      <c r="Q26" s="228"/>
      <c r="R26" s="159"/>
      <c r="S26" s="160"/>
      <c r="T26" s="159"/>
      <c r="U26" s="228"/>
      <c r="V26" s="158"/>
      <c r="W26" s="160"/>
      <c r="X26" s="159"/>
      <c r="Y26" s="228"/>
      <c r="Z26" s="158"/>
      <c r="AA26" s="160"/>
      <c r="AB26" s="159"/>
      <c r="AC26" s="228">
        <v>30</v>
      </c>
      <c r="AD26" s="158">
        <v>76</v>
      </c>
      <c r="AE26" s="232">
        <v>3</v>
      </c>
      <c r="AF26" s="159"/>
      <c r="AG26" s="228">
        <v>28</v>
      </c>
      <c r="AH26" s="159">
        <v>44</v>
      </c>
      <c r="AI26" s="160">
        <v>8</v>
      </c>
      <c r="AJ26" s="159"/>
      <c r="AK26" s="228">
        <v>30</v>
      </c>
      <c r="AL26" s="159">
        <v>13</v>
      </c>
      <c r="AM26" s="160">
        <v>5</v>
      </c>
      <c r="AN26" s="159"/>
      <c r="AO26" s="159"/>
      <c r="AP26" s="159"/>
      <c r="AQ26" s="227">
        <f t="shared" si="0"/>
        <v>88</v>
      </c>
      <c r="AR26" s="170" t="s">
        <v>192</v>
      </c>
      <c r="AS26" s="162"/>
      <c r="AT26" s="162"/>
    </row>
    <row r="27" spans="1:46" s="163" customFormat="1" ht="16.149999999999999" customHeight="1">
      <c r="A27" s="155">
        <v>24</v>
      </c>
      <c r="B27" s="164" t="s">
        <v>124</v>
      </c>
      <c r="C27" s="172" t="s">
        <v>125</v>
      </c>
      <c r="D27" s="228"/>
      <c r="E27" s="158"/>
      <c r="F27" s="155"/>
      <c r="G27" s="159"/>
      <c r="H27" s="228">
        <v>19</v>
      </c>
      <c r="I27" s="158">
        <v>-92</v>
      </c>
      <c r="J27" s="155">
        <v>21</v>
      </c>
      <c r="K27" s="159"/>
      <c r="L27" s="228"/>
      <c r="M27" s="158"/>
      <c r="N27" s="155"/>
      <c r="O27" s="159"/>
      <c r="P27" s="159"/>
      <c r="Q27" s="228">
        <v>32</v>
      </c>
      <c r="R27" s="159">
        <v>54</v>
      </c>
      <c r="S27" s="236">
        <v>2</v>
      </c>
      <c r="T27" s="159"/>
      <c r="U27" s="228">
        <v>23</v>
      </c>
      <c r="V27" s="158">
        <v>-43</v>
      </c>
      <c r="W27" s="160">
        <v>16</v>
      </c>
      <c r="X27" s="159"/>
      <c r="Y27" s="228"/>
      <c r="Z27" s="159"/>
      <c r="AA27" s="160"/>
      <c r="AB27" s="159"/>
      <c r="AC27" s="228"/>
      <c r="AD27" s="159"/>
      <c r="AE27" s="155"/>
      <c r="AF27" s="159"/>
      <c r="AG27" s="228"/>
      <c r="AH27" s="158"/>
      <c r="AI27" s="160"/>
      <c r="AJ27" s="159"/>
      <c r="AK27" s="228"/>
      <c r="AL27" s="159"/>
      <c r="AM27" s="160"/>
      <c r="AN27" s="159"/>
      <c r="AO27" s="159"/>
      <c r="AP27" s="159"/>
      <c r="AQ27" s="227">
        <f t="shared" si="0"/>
        <v>74</v>
      </c>
      <c r="AR27" s="170" t="s">
        <v>193</v>
      </c>
      <c r="AS27" s="162"/>
      <c r="AT27" s="162"/>
    </row>
    <row r="28" spans="1:46" s="173" customFormat="1" ht="16.149999999999999" customHeight="1">
      <c r="A28" s="155">
        <v>20</v>
      </c>
      <c r="B28" s="164" t="s">
        <v>54</v>
      </c>
      <c r="C28" s="172" t="s">
        <v>36</v>
      </c>
      <c r="D28" s="228"/>
      <c r="E28" s="158"/>
      <c r="F28" s="155"/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>
        <v>25</v>
      </c>
      <c r="Z28" s="159">
        <v>9</v>
      </c>
      <c r="AA28" s="160">
        <v>10</v>
      </c>
      <c r="AB28" s="159"/>
      <c r="AC28" s="228">
        <v>30</v>
      </c>
      <c r="AD28" s="158">
        <v>47</v>
      </c>
      <c r="AE28" s="155">
        <v>4</v>
      </c>
      <c r="AF28" s="159"/>
      <c r="AG28" s="228">
        <v>19</v>
      </c>
      <c r="AH28" s="158">
        <v>-113</v>
      </c>
      <c r="AI28" s="160">
        <v>25</v>
      </c>
      <c r="AJ28" s="159"/>
      <c r="AK28" s="228"/>
      <c r="AL28" s="158"/>
      <c r="AM28" s="160"/>
      <c r="AN28" s="159"/>
      <c r="AO28" s="159"/>
      <c r="AP28" s="159"/>
      <c r="AQ28" s="227">
        <f t="shared" si="0"/>
        <v>74</v>
      </c>
      <c r="AR28" s="170" t="s">
        <v>193</v>
      </c>
    </row>
    <row r="29" spans="1:46" s="173" customFormat="1" ht="16.149999999999999" customHeight="1">
      <c r="A29" s="155">
        <v>46</v>
      </c>
      <c r="B29" s="164" t="s">
        <v>53</v>
      </c>
      <c r="C29" s="172" t="s">
        <v>17</v>
      </c>
      <c r="D29" s="228">
        <v>27</v>
      </c>
      <c r="E29" s="159">
        <v>0</v>
      </c>
      <c r="F29" s="155">
        <v>6</v>
      </c>
      <c r="G29" s="159"/>
      <c r="H29" s="228"/>
      <c r="I29" s="159"/>
      <c r="J29" s="155"/>
      <c r="K29" s="159"/>
      <c r="L29" s="228"/>
      <c r="M29" s="159"/>
      <c r="N29" s="155"/>
      <c r="O29" s="159"/>
      <c r="P29" s="159"/>
      <c r="Q29" s="228"/>
      <c r="R29" s="159"/>
      <c r="S29" s="160"/>
      <c r="T29" s="159"/>
      <c r="U29" s="228"/>
      <c r="V29" s="159"/>
      <c r="W29" s="160"/>
      <c r="X29" s="159"/>
      <c r="Y29" s="228"/>
      <c r="Z29" s="159"/>
      <c r="AA29" s="160"/>
      <c r="AB29" s="159"/>
      <c r="AC29" s="228"/>
      <c r="AD29" s="159"/>
      <c r="AE29" s="155"/>
      <c r="AF29" s="159"/>
      <c r="AG29" s="228">
        <v>34</v>
      </c>
      <c r="AH29" s="159">
        <v>95</v>
      </c>
      <c r="AI29" s="236">
        <v>2</v>
      </c>
      <c r="AJ29" s="159"/>
      <c r="AK29" s="228"/>
      <c r="AL29" s="159"/>
      <c r="AM29" s="160"/>
      <c r="AN29" s="159"/>
      <c r="AO29" s="159"/>
      <c r="AP29" s="159"/>
      <c r="AQ29" s="227">
        <f t="shared" si="0"/>
        <v>61</v>
      </c>
      <c r="AR29" s="170" t="s">
        <v>159</v>
      </c>
    </row>
    <row r="30" spans="1:46" s="173" customFormat="1" ht="16.149999999999999" customHeight="1">
      <c r="A30" s="155">
        <v>35</v>
      </c>
      <c r="B30" s="167" t="s">
        <v>50</v>
      </c>
      <c r="C30" s="172" t="s">
        <v>34</v>
      </c>
      <c r="D30" s="228">
        <v>14</v>
      </c>
      <c r="E30" s="158">
        <v>-63</v>
      </c>
      <c r="F30" s="155">
        <v>19</v>
      </c>
      <c r="G30" s="159"/>
      <c r="H30" s="228">
        <v>20</v>
      </c>
      <c r="I30" s="158">
        <v>-43</v>
      </c>
      <c r="J30" s="155">
        <v>18</v>
      </c>
      <c r="K30" s="159"/>
      <c r="L30" s="228"/>
      <c r="M30" s="158"/>
      <c r="N30" s="155"/>
      <c r="O30" s="159"/>
      <c r="P30" s="159"/>
      <c r="Q30" s="228"/>
      <c r="R30" s="158"/>
      <c r="S30" s="160"/>
      <c r="T30" s="159"/>
      <c r="U30" s="228"/>
      <c r="V30" s="158"/>
      <c r="W30" s="160"/>
      <c r="X30" s="159"/>
      <c r="Y30" s="228"/>
      <c r="Z30" s="158"/>
      <c r="AA30" s="160"/>
      <c r="AB30" s="159"/>
      <c r="AC30" s="228">
        <v>21</v>
      </c>
      <c r="AD30" s="159">
        <v>-89</v>
      </c>
      <c r="AE30" s="155">
        <v>16</v>
      </c>
      <c r="AF30" s="159"/>
      <c r="AG30" s="228"/>
      <c r="AH30" s="159"/>
      <c r="AI30" s="160"/>
      <c r="AJ30" s="159"/>
      <c r="AK30" s="228"/>
      <c r="AL30" s="158"/>
      <c r="AM30" s="160"/>
      <c r="AN30" s="159"/>
      <c r="AO30" s="159"/>
      <c r="AP30" s="159"/>
      <c r="AQ30" s="227">
        <f t="shared" si="0"/>
        <v>55</v>
      </c>
      <c r="AR30" s="170" t="s">
        <v>131</v>
      </c>
    </row>
    <row r="31" spans="1:46" s="173" customFormat="1" ht="16.149999999999999" customHeight="1">
      <c r="A31" s="233" t="s">
        <v>169</v>
      </c>
      <c r="B31" s="167" t="s">
        <v>168</v>
      </c>
      <c r="C31" s="172" t="s">
        <v>163</v>
      </c>
      <c r="D31" s="228"/>
      <c r="E31" s="158"/>
      <c r="F31" s="155"/>
      <c r="G31" s="159"/>
      <c r="H31" s="228"/>
      <c r="I31" s="159"/>
      <c r="J31" s="155"/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>
        <v>26</v>
      </c>
      <c r="AD31" s="158">
        <v>19</v>
      </c>
      <c r="AE31" s="155">
        <v>8</v>
      </c>
      <c r="AF31" s="159"/>
      <c r="AG31" s="228">
        <v>23</v>
      </c>
      <c r="AH31" s="159">
        <v>34</v>
      </c>
      <c r="AI31" s="160">
        <v>16</v>
      </c>
      <c r="AJ31" s="159"/>
      <c r="AK31" s="228"/>
      <c r="AL31" s="159"/>
      <c r="AM31" s="160"/>
      <c r="AN31" s="159"/>
      <c r="AO31" s="159"/>
      <c r="AP31" s="159"/>
      <c r="AQ31" s="227">
        <f t="shared" si="0"/>
        <v>49</v>
      </c>
      <c r="AR31" s="170" t="s">
        <v>146</v>
      </c>
    </row>
    <row r="32" spans="1:46" s="173" customFormat="1" ht="16.149999999999999" customHeight="1">
      <c r="A32" s="175">
        <v>16</v>
      </c>
      <c r="B32" s="164" t="s">
        <v>60</v>
      </c>
      <c r="C32" s="168" t="s">
        <v>56</v>
      </c>
      <c r="D32" s="228">
        <v>24</v>
      </c>
      <c r="E32" s="158">
        <v>-29</v>
      </c>
      <c r="F32" s="155">
        <v>11</v>
      </c>
      <c r="G32" s="159"/>
      <c r="H32" s="228">
        <v>23</v>
      </c>
      <c r="I32" s="158">
        <v>-47</v>
      </c>
      <c r="J32" s="155">
        <v>14</v>
      </c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/>
      <c r="AD32" s="158"/>
      <c r="AE32" s="155"/>
      <c r="AF32" s="159"/>
      <c r="AG32" s="228"/>
      <c r="AH32" s="158"/>
      <c r="AI32" s="160"/>
      <c r="AJ32" s="159"/>
      <c r="AK32" s="228"/>
      <c r="AL32" s="159"/>
      <c r="AM32" s="160"/>
      <c r="AN32" s="159"/>
      <c r="AO32" s="159"/>
      <c r="AP32" s="159"/>
      <c r="AQ32" s="227">
        <f t="shared" si="0"/>
        <v>47</v>
      </c>
      <c r="AR32" s="170" t="s">
        <v>147</v>
      </c>
    </row>
    <row r="33" spans="1:44" s="173" customFormat="1" ht="16.149999999999999" customHeight="1">
      <c r="A33" s="155">
        <v>9</v>
      </c>
      <c r="B33" s="164" t="s">
        <v>22</v>
      </c>
      <c r="C33" s="169" t="s">
        <v>18</v>
      </c>
      <c r="D33" s="228">
        <v>22</v>
      </c>
      <c r="E33" s="158">
        <v>-2</v>
      </c>
      <c r="F33" s="155">
        <v>13</v>
      </c>
      <c r="G33" s="159"/>
      <c r="H33" s="228"/>
      <c r="I33" s="159"/>
      <c r="J33" s="155"/>
      <c r="K33" s="159"/>
      <c r="L33" s="228">
        <v>22</v>
      </c>
      <c r="M33" s="158">
        <v>-29</v>
      </c>
      <c r="N33" s="155">
        <v>15</v>
      </c>
      <c r="O33" s="159"/>
      <c r="P33" s="159"/>
      <c r="Q33" s="228"/>
      <c r="R33" s="158"/>
      <c r="S33" s="160"/>
      <c r="T33" s="159"/>
      <c r="U33" s="228"/>
      <c r="V33" s="159"/>
      <c r="W33" s="160"/>
      <c r="X33" s="159"/>
      <c r="Y33" s="228"/>
      <c r="Z33" s="159"/>
      <c r="AA33" s="160"/>
      <c r="AB33" s="159"/>
      <c r="AC33" s="228"/>
      <c r="AD33" s="159"/>
      <c r="AE33" s="155"/>
      <c r="AF33" s="159"/>
      <c r="AG33" s="228"/>
      <c r="AH33" s="159"/>
      <c r="AI33" s="160"/>
      <c r="AJ33" s="159"/>
      <c r="AK33" s="228"/>
      <c r="AL33" s="159"/>
      <c r="AM33" s="160"/>
      <c r="AN33" s="159"/>
      <c r="AO33" s="159"/>
      <c r="AP33" s="159"/>
      <c r="AQ33" s="227">
        <f t="shared" si="0"/>
        <v>44</v>
      </c>
      <c r="AR33" s="170" t="s">
        <v>183</v>
      </c>
    </row>
    <row r="34" spans="1:44" s="173" customFormat="1" ht="16.149999999999999" customHeight="1">
      <c r="A34" s="155">
        <v>7</v>
      </c>
      <c r="B34" s="167" t="s">
        <v>130</v>
      </c>
      <c r="C34" s="168" t="s">
        <v>27</v>
      </c>
      <c r="D34" s="228">
        <v>18</v>
      </c>
      <c r="E34" s="158">
        <v>-48</v>
      </c>
      <c r="F34" s="155">
        <v>16</v>
      </c>
      <c r="G34" s="159"/>
      <c r="H34" s="228">
        <v>22</v>
      </c>
      <c r="I34" s="158">
        <v>-43</v>
      </c>
      <c r="J34" s="155">
        <v>15</v>
      </c>
      <c r="K34" s="159"/>
      <c r="L34" s="228"/>
      <c r="M34" s="159"/>
      <c r="N34" s="155"/>
      <c r="O34" s="159"/>
      <c r="P34" s="159"/>
      <c r="Q34" s="228"/>
      <c r="R34" s="159"/>
      <c r="S34" s="160"/>
      <c r="T34" s="159"/>
      <c r="U34" s="228"/>
      <c r="V34" s="158"/>
      <c r="W34" s="160"/>
      <c r="X34" s="159"/>
      <c r="Y34" s="228"/>
      <c r="Z34" s="158"/>
      <c r="AA34" s="160"/>
      <c r="AB34" s="159"/>
      <c r="AC34" s="228"/>
      <c r="AD34" s="158"/>
      <c r="AE34" s="155"/>
      <c r="AF34" s="159"/>
      <c r="AG34" s="228"/>
      <c r="AH34" s="159"/>
      <c r="AI34" s="160"/>
      <c r="AJ34" s="159"/>
      <c r="AK34" s="228"/>
      <c r="AL34" s="159"/>
      <c r="AM34" s="160"/>
      <c r="AN34" s="159"/>
      <c r="AO34" s="159"/>
      <c r="AP34" s="159"/>
      <c r="AQ34" s="227">
        <f t="shared" si="0"/>
        <v>40</v>
      </c>
      <c r="AR34" s="170" t="s">
        <v>194</v>
      </c>
    </row>
    <row r="35" spans="1:44" s="173" customFormat="1" ht="16.149999999999999" customHeight="1">
      <c r="A35" s="234" t="s">
        <v>165</v>
      </c>
      <c r="B35" s="155" t="s">
        <v>162</v>
      </c>
      <c r="C35" s="172" t="s">
        <v>163</v>
      </c>
      <c r="D35" s="228"/>
      <c r="E35" s="158"/>
      <c r="F35" s="155"/>
      <c r="G35" s="159"/>
      <c r="H35" s="228"/>
      <c r="I35" s="159"/>
      <c r="J35" s="155"/>
      <c r="K35" s="159"/>
      <c r="L35" s="228"/>
      <c r="M35" s="159"/>
      <c r="N35" s="155"/>
      <c r="O35" s="159"/>
      <c r="P35" s="159"/>
      <c r="Q35" s="228"/>
      <c r="R35" s="159"/>
      <c r="S35" s="160"/>
      <c r="T35" s="159"/>
      <c r="U35" s="228"/>
      <c r="V35" s="158"/>
      <c r="W35" s="160"/>
      <c r="X35" s="159"/>
      <c r="Y35" s="228">
        <v>16</v>
      </c>
      <c r="Z35" s="158">
        <v>-41</v>
      </c>
      <c r="AA35" s="160">
        <v>19</v>
      </c>
      <c r="AB35" s="159"/>
      <c r="AC35" s="228"/>
      <c r="AD35" s="158"/>
      <c r="AE35" s="155"/>
      <c r="AF35" s="159"/>
      <c r="AG35" s="228"/>
      <c r="AH35" s="158"/>
      <c r="AI35" s="160"/>
      <c r="AJ35" s="159"/>
      <c r="AK35" s="228">
        <v>24</v>
      </c>
      <c r="AL35" s="159">
        <v>2</v>
      </c>
      <c r="AM35" s="160">
        <v>16</v>
      </c>
      <c r="AN35" s="159"/>
      <c r="AO35" s="159"/>
      <c r="AP35" s="159"/>
      <c r="AQ35" s="227">
        <f t="shared" si="0"/>
        <v>40</v>
      </c>
      <c r="AR35" s="170" t="s">
        <v>194</v>
      </c>
    </row>
    <row r="36" spans="1:44" s="173" customFormat="1" ht="16.149999999999999" customHeight="1">
      <c r="A36" s="155">
        <v>53</v>
      </c>
      <c r="B36" s="164" t="s">
        <v>174</v>
      </c>
      <c r="C36" s="157" t="s">
        <v>175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8"/>
      <c r="N36" s="155"/>
      <c r="O36" s="159"/>
      <c r="P36" s="159"/>
      <c r="Q36" s="228"/>
      <c r="R36" s="158"/>
      <c r="S36" s="160"/>
      <c r="T36" s="159"/>
      <c r="U36" s="228"/>
      <c r="V36" s="159"/>
      <c r="W36" s="160"/>
      <c r="X36" s="159"/>
      <c r="Y36" s="228"/>
      <c r="Z36" s="158"/>
      <c r="AA36" s="160"/>
      <c r="AB36" s="159"/>
      <c r="AC36" s="228"/>
      <c r="AD36" s="159"/>
      <c r="AE36" s="155"/>
      <c r="AF36" s="159"/>
      <c r="AG36" s="228">
        <v>39</v>
      </c>
      <c r="AH36" s="159">
        <v>153</v>
      </c>
      <c r="AI36" s="236">
        <v>1</v>
      </c>
      <c r="AJ36" s="159"/>
      <c r="AK36" s="228"/>
      <c r="AL36" s="159"/>
      <c r="AM36" s="160"/>
      <c r="AN36" s="159"/>
      <c r="AO36" s="159"/>
      <c r="AP36" s="159"/>
      <c r="AQ36" s="227">
        <f t="shared" si="0"/>
        <v>39</v>
      </c>
      <c r="AR36" s="170" t="s">
        <v>152</v>
      </c>
    </row>
    <row r="37" spans="1:44" s="173" customFormat="1" ht="16.149999999999999" customHeight="1">
      <c r="A37" s="155">
        <v>51</v>
      </c>
      <c r="B37" s="164" t="s">
        <v>161</v>
      </c>
      <c r="C37" s="169" t="s">
        <v>160</v>
      </c>
      <c r="D37" s="228"/>
      <c r="E37" s="158"/>
      <c r="F37" s="155"/>
      <c r="G37" s="159"/>
      <c r="H37" s="228"/>
      <c r="I37" s="159"/>
      <c r="J37" s="155"/>
      <c r="K37" s="159"/>
      <c r="L37" s="228"/>
      <c r="M37" s="158"/>
      <c r="N37" s="155"/>
      <c r="O37" s="159"/>
      <c r="P37" s="159"/>
      <c r="Q37" s="228"/>
      <c r="R37" s="158"/>
      <c r="S37" s="160"/>
      <c r="T37" s="159"/>
      <c r="U37" s="228"/>
      <c r="V37" s="159"/>
      <c r="W37" s="160"/>
      <c r="X37" s="159"/>
      <c r="Y37" s="228">
        <v>33</v>
      </c>
      <c r="Z37" s="159">
        <v>64</v>
      </c>
      <c r="AA37" s="236">
        <v>3</v>
      </c>
      <c r="AB37" s="159"/>
      <c r="AC37" s="228"/>
      <c r="AD37" s="159"/>
      <c r="AE37" s="155"/>
      <c r="AF37" s="159"/>
      <c r="AG37" s="228"/>
      <c r="AH37" s="159"/>
      <c r="AI37" s="160"/>
      <c r="AJ37" s="159"/>
      <c r="AK37" s="228"/>
      <c r="AL37" s="159"/>
      <c r="AM37" s="160"/>
      <c r="AN37" s="159"/>
      <c r="AO37" s="159"/>
      <c r="AP37" s="159"/>
      <c r="AQ37" s="227">
        <f t="shared" si="0"/>
        <v>33</v>
      </c>
      <c r="AR37" s="170" t="s">
        <v>184</v>
      </c>
    </row>
    <row r="38" spans="1:44" s="173" customFormat="1" ht="16.149999999999999" customHeight="1">
      <c r="A38" s="155">
        <v>58</v>
      </c>
      <c r="B38" s="164" t="s">
        <v>188</v>
      </c>
      <c r="C38" s="157" t="s">
        <v>34</v>
      </c>
      <c r="D38" s="158"/>
      <c r="E38" s="158"/>
      <c r="F38" s="158"/>
      <c r="G38" s="159"/>
      <c r="H38" s="228"/>
      <c r="I38" s="158"/>
      <c r="J38" s="155"/>
      <c r="K38" s="159"/>
      <c r="L38" s="228"/>
      <c r="M38" s="159"/>
      <c r="N38" s="155"/>
      <c r="O38" s="159"/>
      <c r="P38" s="159"/>
      <c r="Q38" s="228"/>
      <c r="R38" s="159"/>
      <c r="S38" s="160"/>
      <c r="T38" s="159"/>
      <c r="U38" s="228"/>
      <c r="V38" s="159"/>
      <c r="W38" s="160"/>
      <c r="X38" s="159"/>
      <c r="Y38" s="228"/>
      <c r="Z38" s="159"/>
      <c r="AA38" s="160"/>
      <c r="AB38" s="159"/>
      <c r="AC38" s="228"/>
      <c r="AD38" s="158"/>
      <c r="AE38" s="155"/>
      <c r="AF38" s="159"/>
      <c r="AG38" s="228"/>
      <c r="AH38" s="159"/>
      <c r="AI38" s="160"/>
      <c r="AJ38" s="159"/>
      <c r="AK38" s="228">
        <v>31</v>
      </c>
      <c r="AL38" s="159">
        <v>25</v>
      </c>
      <c r="AM38" s="160">
        <v>4</v>
      </c>
      <c r="AN38" s="159"/>
      <c r="AO38" s="159"/>
      <c r="AP38" s="159"/>
      <c r="AQ38" s="227">
        <f t="shared" si="0"/>
        <v>31</v>
      </c>
      <c r="AR38" s="170" t="s">
        <v>185</v>
      </c>
    </row>
    <row r="39" spans="1:44" s="173" customFormat="1" ht="16.149999999999999" customHeight="1">
      <c r="A39" s="155">
        <v>6</v>
      </c>
      <c r="B39" s="164" t="s">
        <v>123</v>
      </c>
      <c r="C39" s="168" t="s">
        <v>18</v>
      </c>
      <c r="D39" s="228"/>
      <c r="E39" s="158"/>
      <c r="F39" s="155"/>
      <c r="G39" s="159"/>
      <c r="H39" s="228">
        <v>30</v>
      </c>
      <c r="I39" s="159">
        <v>8</v>
      </c>
      <c r="J39" s="155">
        <v>6</v>
      </c>
      <c r="K39" s="159"/>
      <c r="L39" s="228"/>
      <c r="M39" s="159"/>
      <c r="N39" s="155"/>
      <c r="O39" s="159"/>
      <c r="P39" s="159"/>
      <c r="Q39" s="228"/>
      <c r="R39" s="158"/>
      <c r="S39" s="160"/>
      <c r="T39" s="159"/>
      <c r="U39" s="228"/>
      <c r="V39" s="158"/>
      <c r="W39" s="160"/>
      <c r="X39" s="159"/>
      <c r="Y39" s="228"/>
      <c r="Z39" s="159"/>
      <c r="AA39" s="160"/>
      <c r="AB39" s="159"/>
      <c r="AC39" s="228"/>
      <c r="AD39" s="159"/>
      <c r="AE39" s="155"/>
      <c r="AF39" s="159"/>
      <c r="AG39" s="228"/>
      <c r="AH39" s="158"/>
      <c r="AI39" s="160"/>
      <c r="AJ39" s="159"/>
      <c r="AK39" s="228"/>
      <c r="AL39" s="159"/>
      <c r="AM39" s="160"/>
      <c r="AN39" s="159"/>
      <c r="AO39" s="159"/>
      <c r="AP39" s="159"/>
      <c r="AQ39" s="227">
        <f t="shared" si="0"/>
        <v>30</v>
      </c>
      <c r="AR39" s="170" t="s">
        <v>167</v>
      </c>
    </row>
    <row r="40" spans="1:44" s="173" customFormat="1" ht="16.149999999999999" customHeight="1">
      <c r="A40" s="234" t="s">
        <v>150</v>
      </c>
      <c r="B40" s="155" t="s">
        <v>153</v>
      </c>
      <c r="C40" s="172" t="s">
        <v>142</v>
      </c>
      <c r="D40" s="228"/>
      <c r="E40" s="158"/>
      <c r="F40" s="155"/>
      <c r="G40" s="159"/>
      <c r="H40" s="228"/>
      <c r="I40" s="159"/>
      <c r="J40" s="155"/>
      <c r="K40" s="159"/>
      <c r="L40" s="228">
        <v>28</v>
      </c>
      <c r="M40" s="159">
        <v>78</v>
      </c>
      <c r="N40" s="155">
        <v>5</v>
      </c>
      <c r="O40" s="159"/>
      <c r="P40" s="159"/>
      <c r="Q40" s="228"/>
      <c r="R40" s="159"/>
      <c r="S40" s="160"/>
      <c r="T40" s="159"/>
      <c r="U40" s="228"/>
      <c r="V40" s="158"/>
      <c r="W40" s="160"/>
      <c r="X40" s="159"/>
      <c r="Y40" s="228"/>
      <c r="Z40" s="158"/>
      <c r="AA40" s="160"/>
      <c r="AB40" s="159"/>
      <c r="AC40" s="228"/>
      <c r="AD40" s="158"/>
      <c r="AE40" s="155"/>
      <c r="AF40" s="159"/>
      <c r="AG40" s="228"/>
      <c r="AH40" s="158"/>
      <c r="AI40" s="160"/>
      <c r="AJ40" s="159"/>
      <c r="AK40" s="228"/>
      <c r="AL40" s="159"/>
      <c r="AM40" s="160"/>
      <c r="AN40" s="159"/>
      <c r="AO40" s="159"/>
      <c r="AP40" s="159"/>
      <c r="AQ40" s="227">
        <f t="shared" si="0"/>
        <v>28</v>
      </c>
      <c r="AR40" s="170" t="s">
        <v>172</v>
      </c>
    </row>
    <row r="41" spans="1:44" s="173" customFormat="1" ht="16.149999999999999" customHeight="1">
      <c r="A41" s="155">
        <v>54</v>
      </c>
      <c r="B41" s="164" t="s">
        <v>176</v>
      </c>
      <c r="C41" s="255"/>
      <c r="D41" s="228"/>
      <c r="E41" s="158"/>
      <c r="F41" s="155"/>
      <c r="G41" s="159"/>
      <c r="H41" s="228"/>
      <c r="I41" s="159"/>
      <c r="J41" s="155"/>
      <c r="K41" s="159"/>
      <c r="L41" s="228"/>
      <c r="M41" s="158"/>
      <c r="N41" s="155"/>
      <c r="O41" s="159"/>
      <c r="P41" s="159"/>
      <c r="Q41" s="228"/>
      <c r="R41" s="158"/>
      <c r="S41" s="160"/>
      <c r="T41" s="159"/>
      <c r="U41" s="228"/>
      <c r="V41" s="159"/>
      <c r="W41" s="160"/>
      <c r="X41" s="159"/>
      <c r="Y41" s="228"/>
      <c r="Z41" s="158"/>
      <c r="AA41" s="160"/>
      <c r="AB41" s="159"/>
      <c r="AC41" s="228"/>
      <c r="AD41" s="159"/>
      <c r="AE41" s="155"/>
      <c r="AF41" s="159"/>
      <c r="AG41" s="228">
        <v>27</v>
      </c>
      <c r="AH41" s="158">
        <v>-15</v>
      </c>
      <c r="AI41" s="160">
        <v>11</v>
      </c>
      <c r="AJ41" s="159"/>
      <c r="AK41" s="228"/>
      <c r="AL41" s="159"/>
      <c r="AM41" s="160"/>
      <c r="AN41" s="159"/>
      <c r="AO41" s="159"/>
      <c r="AP41" s="159"/>
      <c r="AQ41" s="227">
        <f t="shared" si="0"/>
        <v>27</v>
      </c>
      <c r="AR41" s="170" t="s">
        <v>195</v>
      </c>
    </row>
    <row r="42" spans="1:44" s="173" customFormat="1" ht="16.149999999999999" customHeight="1">
      <c r="A42" s="234" t="s">
        <v>151</v>
      </c>
      <c r="B42" s="233" t="s">
        <v>136</v>
      </c>
      <c r="C42" s="172" t="s">
        <v>143</v>
      </c>
      <c r="D42" s="228"/>
      <c r="E42" s="158"/>
      <c r="F42" s="155"/>
      <c r="G42" s="159"/>
      <c r="H42" s="228"/>
      <c r="I42" s="159"/>
      <c r="J42" s="155"/>
      <c r="K42" s="159"/>
      <c r="L42" s="228">
        <v>26</v>
      </c>
      <c r="M42" s="159">
        <v>95</v>
      </c>
      <c r="N42" s="155">
        <v>7</v>
      </c>
      <c r="O42" s="159"/>
      <c r="P42" s="159"/>
      <c r="Q42" s="228"/>
      <c r="R42" s="159"/>
      <c r="S42" s="160"/>
      <c r="T42" s="159"/>
      <c r="U42" s="228"/>
      <c r="V42" s="158"/>
      <c r="W42" s="160"/>
      <c r="X42" s="159"/>
      <c r="Y42" s="228"/>
      <c r="Z42" s="158"/>
      <c r="AA42" s="160"/>
      <c r="AB42" s="159"/>
      <c r="AC42" s="228"/>
      <c r="AD42" s="158"/>
      <c r="AE42" s="155"/>
      <c r="AF42" s="159"/>
      <c r="AG42" s="228"/>
      <c r="AH42" s="158"/>
      <c r="AI42" s="160"/>
      <c r="AJ42" s="159"/>
      <c r="AK42" s="228"/>
      <c r="AL42" s="159"/>
      <c r="AM42" s="160"/>
      <c r="AN42" s="159"/>
      <c r="AO42" s="159"/>
      <c r="AP42" s="159"/>
      <c r="AQ42" s="227">
        <f t="shared" si="0"/>
        <v>26</v>
      </c>
      <c r="AR42" s="170" t="s">
        <v>196</v>
      </c>
    </row>
    <row r="43" spans="1:44" s="173" customFormat="1" ht="16.149999999999999" customHeight="1">
      <c r="A43" s="234" t="s">
        <v>149</v>
      </c>
      <c r="B43" s="233" t="s">
        <v>138</v>
      </c>
      <c r="C43" s="172" t="s">
        <v>140</v>
      </c>
      <c r="D43" s="228"/>
      <c r="E43" s="158"/>
      <c r="F43" s="155"/>
      <c r="G43" s="159"/>
      <c r="H43" s="228"/>
      <c r="I43" s="159"/>
      <c r="J43" s="155"/>
      <c r="K43" s="159"/>
      <c r="L43" s="228">
        <v>24</v>
      </c>
      <c r="M43" s="159">
        <v>19</v>
      </c>
      <c r="N43" s="158">
        <v>10</v>
      </c>
      <c r="O43" s="159"/>
      <c r="P43" s="159"/>
      <c r="Q43" s="228"/>
      <c r="R43" s="159"/>
      <c r="S43" s="160"/>
      <c r="T43" s="159"/>
      <c r="U43" s="228"/>
      <c r="V43" s="158"/>
      <c r="W43" s="160"/>
      <c r="X43" s="159"/>
      <c r="Y43" s="228"/>
      <c r="Z43" s="158"/>
      <c r="AA43" s="160"/>
      <c r="AB43" s="159"/>
      <c r="AC43" s="228"/>
      <c r="AD43" s="158"/>
      <c r="AE43" s="155"/>
      <c r="AF43" s="159"/>
      <c r="AG43" s="228"/>
      <c r="AH43" s="158"/>
      <c r="AI43" s="160"/>
      <c r="AJ43" s="159"/>
      <c r="AK43" s="228"/>
      <c r="AL43" s="159"/>
      <c r="AM43" s="160"/>
      <c r="AN43" s="159"/>
      <c r="AO43" s="159"/>
      <c r="AP43" s="159"/>
      <c r="AQ43" s="227">
        <f t="shared" si="0"/>
        <v>24</v>
      </c>
      <c r="AR43" s="170" t="s">
        <v>197</v>
      </c>
    </row>
    <row r="44" spans="1:44" s="173" customFormat="1" ht="16.149999999999999" customHeight="1">
      <c r="A44" s="155">
        <v>43</v>
      </c>
      <c r="B44" s="164" t="s">
        <v>45</v>
      </c>
      <c r="C44" s="157" t="s">
        <v>46</v>
      </c>
      <c r="D44" s="228"/>
      <c r="E44" s="158"/>
      <c r="F44" s="155"/>
      <c r="G44" s="159"/>
      <c r="H44" s="228"/>
      <c r="I44" s="159"/>
      <c r="J44" s="155"/>
      <c r="K44" s="159"/>
      <c r="L44" s="228"/>
      <c r="M44" s="158"/>
      <c r="N44" s="155"/>
      <c r="O44" s="159"/>
      <c r="P44" s="159"/>
      <c r="Q44" s="228"/>
      <c r="R44" s="158"/>
      <c r="S44" s="160"/>
      <c r="T44" s="159"/>
      <c r="U44" s="228"/>
      <c r="V44" s="159"/>
      <c r="W44" s="160"/>
      <c r="X44" s="159"/>
      <c r="Y44" s="228"/>
      <c r="Z44" s="158"/>
      <c r="AA44" s="160"/>
      <c r="AB44" s="159"/>
      <c r="AC44" s="228"/>
      <c r="AD44" s="159"/>
      <c r="AE44" s="155"/>
      <c r="AF44" s="159"/>
      <c r="AG44" s="228">
        <v>24</v>
      </c>
      <c r="AH44" s="159">
        <v>10</v>
      </c>
      <c r="AI44" s="160">
        <v>14</v>
      </c>
      <c r="AJ44" s="159"/>
      <c r="AK44" s="228"/>
      <c r="AL44" s="159"/>
      <c r="AM44" s="160"/>
      <c r="AN44" s="159"/>
      <c r="AO44" s="159"/>
      <c r="AP44" s="159"/>
      <c r="AQ44" s="227">
        <f t="shared" si="0"/>
        <v>24</v>
      </c>
      <c r="AR44" s="170" t="s">
        <v>197</v>
      </c>
    </row>
    <row r="45" spans="1:44" s="173" customFormat="1" ht="16.149999999999999" customHeight="1">
      <c r="A45" s="155">
        <v>55</v>
      </c>
      <c r="B45" s="164" t="s">
        <v>177</v>
      </c>
      <c r="C45" s="157" t="s">
        <v>175</v>
      </c>
      <c r="D45" s="228"/>
      <c r="E45" s="158"/>
      <c r="F45" s="155"/>
      <c r="G45" s="159"/>
      <c r="H45" s="228"/>
      <c r="I45" s="159"/>
      <c r="J45" s="155"/>
      <c r="K45" s="159"/>
      <c r="L45" s="228"/>
      <c r="M45" s="158"/>
      <c r="N45" s="155"/>
      <c r="O45" s="159"/>
      <c r="P45" s="159"/>
      <c r="Q45" s="228"/>
      <c r="R45" s="158"/>
      <c r="S45" s="160"/>
      <c r="T45" s="159"/>
      <c r="U45" s="228"/>
      <c r="V45" s="159"/>
      <c r="W45" s="160"/>
      <c r="X45" s="159"/>
      <c r="Y45" s="228"/>
      <c r="Z45" s="158"/>
      <c r="AA45" s="160"/>
      <c r="AB45" s="159"/>
      <c r="AC45" s="228"/>
      <c r="AD45" s="159"/>
      <c r="AE45" s="155"/>
      <c r="AF45" s="159"/>
      <c r="AG45" s="228">
        <v>23</v>
      </c>
      <c r="AH45" s="159">
        <v>30</v>
      </c>
      <c r="AI45" s="160">
        <v>17</v>
      </c>
      <c r="AJ45" s="159"/>
      <c r="AK45" s="228"/>
      <c r="AL45" s="159"/>
      <c r="AM45" s="160"/>
      <c r="AN45" s="159"/>
      <c r="AO45" s="159"/>
      <c r="AP45" s="159"/>
      <c r="AQ45" s="227">
        <f t="shared" si="0"/>
        <v>23</v>
      </c>
      <c r="AR45" s="170" t="s">
        <v>150</v>
      </c>
    </row>
    <row r="46" spans="1:44" s="173" customFormat="1" ht="16.149999999999999" customHeight="1">
      <c r="A46" s="155">
        <v>56</v>
      </c>
      <c r="B46" s="164" t="s">
        <v>178</v>
      </c>
      <c r="C46" s="255"/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22</v>
      </c>
      <c r="AH46" s="158">
        <v>-17</v>
      </c>
      <c r="AI46" s="160">
        <v>19</v>
      </c>
      <c r="AJ46" s="159"/>
      <c r="AK46" s="228"/>
      <c r="AL46" s="159"/>
      <c r="AM46" s="160"/>
      <c r="AN46" s="159"/>
      <c r="AO46" s="159"/>
      <c r="AP46" s="159"/>
      <c r="AQ46" s="227">
        <f t="shared" si="0"/>
        <v>22</v>
      </c>
      <c r="AR46" s="170" t="s">
        <v>198</v>
      </c>
    </row>
    <row r="47" spans="1:44" s="173" customFormat="1" ht="16.149999999999999" customHeight="1">
      <c r="A47" s="155">
        <v>33</v>
      </c>
      <c r="B47" s="164" t="s">
        <v>84</v>
      </c>
      <c r="C47" s="168" t="s">
        <v>43</v>
      </c>
      <c r="D47" s="228">
        <v>21</v>
      </c>
      <c r="E47" s="158">
        <v>-81</v>
      </c>
      <c r="F47" s="155">
        <v>15</v>
      </c>
      <c r="G47" s="159"/>
      <c r="H47" s="228"/>
      <c r="I47" s="159"/>
      <c r="J47" s="155"/>
      <c r="K47" s="159"/>
      <c r="L47" s="228"/>
      <c r="M47" s="159"/>
      <c r="N47" s="155"/>
      <c r="O47" s="159"/>
      <c r="P47" s="159"/>
      <c r="Q47" s="228"/>
      <c r="R47" s="159"/>
      <c r="S47" s="160"/>
      <c r="T47" s="159"/>
      <c r="U47" s="228"/>
      <c r="V47" s="159"/>
      <c r="W47" s="160"/>
      <c r="X47" s="159"/>
      <c r="Y47" s="228"/>
      <c r="Z47" s="159"/>
      <c r="AA47" s="160"/>
      <c r="AB47" s="159"/>
      <c r="AC47" s="228"/>
      <c r="AD47" s="158"/>
      <c r="AE47" s="155"/>
      <c r="AF47" s="159"/>
      <c r="AG47" s="228"/>
      <c r="AH47" s="158"/>
      <c r="AI47" s="160"/>
      <c r="AJ47" s="159"/>
      <c r="AK47" s="228"/>
      <c r="AL47" s="158"/>
      <c r="AM47" s="160"/>
      <c r="AN47" s="159"/>
      <c r="AO47" s="159"/>
      <c r="AP47" s="159"/>
      <c r="AQ47" s="227">
        <f t="shared" si="0"/>
        <v>21</v>
      </c>
      <c r="AR47" s="175" t="s">
        <v>199</v>
      </c>
    </row>
    <row r="48" spans="1:44" s="173" customFormat="1" ht="16.149999999999999" customHeight="1">
      <c r="A48" s="155">
        <v>57</v>
      </c>
      <c r="B48" s="164" t="s">
        <v>179</v>
      </c>
      <c r="C48" s="157" t="s">
        <v>46</v>
      </c>
      <c r="D48" s="228"/>
      <c r="E48" s="158"/>
      <c r="F48" s="155"/>
      <c r="G48" s="159"/>
      <c r="H48" s="228"/>
      <c r="I48" s="159"/>
      <c r="J48" s="155"/>
      <c r="K48" s="159"/>
      <c r="L48" s="228"/>
      <c r="M48" s="158"/>
      <c r="N48" s="155"/>
      <c r="O48" s="159"/>
      <c r="P48" s="159"/>
      <c r="Q48" s="228"/>
      <c r="R48" s="158"/>
      <c r="S48" s="160"/>
      <c r="T48" s="159"/>
      <c r="U48" s="228"/>
      <c r="V48" s="159"/>
      <c r="W48" s="160"/>
      <c r="X48" s="159"/>
      <c r="Y48" s="228"/>
      <c r="Z48" s="158"/>
      <c r="AA48" s="160"/>
      <c r="AB48" s="159"/>
      <c r="AC48" s="228"/>
      <c r="AD48" s="159"/>
      <c r="AE48" s="155"/>
      <c r="AF48" s="159"/>
      <c r="AG48" s="228">
        <v>21</v>
      </c>
      <c r="AH48" s="158">
        <v>-32</v>
      </c>
      <c r="AI48" s="160">
        <v>21</v>
      </c>
      <c r="AJ48" s="159"/>
      <c r="AK48" s="228"/>
      <c r="AL48" s="159"/>
      <c r="AM48" s="160"/>
      <c r="AN48" s="159"/>
      <c r="AO48" s="159"/>
      <c r="AP48" s="159"/>
      <c r="AQ48" s="227">
        <f t="shared" si="0"/>
        <v>21</v>
      </c>
      <c r="AR48" s="175" t="s">
        <v>199</v>
      </c>
    </row>
    <row r="49" spans="1:46" s="173" customFormat="1" ht="16.149999999999999" customHeight="1">
      <c r="A49" s="155">
        <v>8</v>
      </c>
      <c r="B49" s="164" t="s">
        <v>128</v>
      </c>
      <c r="C49" s="172" t="s">
        <v>129</v>
      </c>
      <c r="D49" s="228"/>
      <c r="E49" s="158"/>
      <c r="F49" s="155"/>
      <c r="G49" s="159"/>
      <c r="H49" s="228">
        <v>18</v>
      </c>
      <c r="I49" s="158">
        <v>-8</v>
      </c>
      <c r="J49" s="155">
        <v>22</v>
      </c>
      <c r="K49" s="159"/>
      <c r="L49" s="228"/>
      <c r="M49" s="158"/>
      <c r="N49" s="155"/>
      <c r="O49" s="159"/>
      <c r="P49" s="159"/>
      <c r="Q49" s="228"/>
      <c r="R49" s="158"/>
      <c r="S49" s="160"/>
      <c r="T49" s="159"/>
      <c r="U49" s="228"/>
      <c r="V49" s="158"/>
      <c r="W49" s="160"/>
      <c r="X49" s="159"/>
      <c r="Y49" s="228"/>
      <c r="Z49" s="159"/>
      <c r="AA49" s="160"/>
      <c r="AB49" s="159"/>
      <c r="AC49" s="228"/>
      <c r="AD49" s="159"/>
      <c r="AE49" s="155"/>
      <c r="AF49" s="159"/>
      <c r="AG49" s="228"/>
      <c r="AH49" s="158"/>
      <c r="AI49" s="160"/>
      <c r="AJ49" s="159"/>
      <c r="AK49" s="228"/>
      <c r="AL49" s="159"/>
      <c r="AM49" s="160"/>
      <c r="AN49" s="159"/>
      <c r="AO49" s="159"/>
      <c r="AP49" s="159"/>
      <c r="AQ49" s="227">
        <f t="shared" si="0"/>
        <v>18</v>
      </c>
      <c r="AR49" s="170" t="s">
        <v>148</v>
      </c>
    </row>
    <row r="50" spans="1:46" s="173" customFormat="1" ht="16.149999999999999" customHeight="1">
      <c r="A50" s="233" t="s">
        <v>148</v>
      </c>
      <c r="B50" s="167" t="s">
        <v>139</v>
      </c>
      <c r="C50" s="172" t="s">
        <v>140</v>
      </c>
      <c r="D50" s="228"/>
      <c r="E50" s="158"/>
      <c r="F50" s="155"/>
      <c r="G50" s="159"/>
      <c r="H50" s="228"/>
      <c r="I50" s="159"/>
      <c r="J50" s="155"/>
      <c r="K50" s="159"/>
      <c r="L50" s="228">
        <v>16</v>
      </c>
      <c r="M50" s="158">
        <v>-176</v>
      </c>
      <c r="N50" s="155">
        <v>19</v>
      </c>
      <c r="O50" s="159"/>
      <c r="P50" s="159"/>
      <c r="Q50" s="228"/>
      <c r="R50" s="159"/>
      <c r="S50" s="160"/>
      <c r="T50" s="159"/>
      <c r="U50" s="228"/>
      <c r="V50" s="158"/>
      <c r="W50" s="160"/>
      <c r="X50" s="159"/>
      <c r="Y50" s="228"/>
      <c r="Z50" s="158"/>
      <c r="AA50" s="160"/>
      <c r="AB50" s="159"/>
      <c r="AC50" s="228"/>
      <c r="AD50" s="158"/>
      <c r="AE50" s="155"/>
      <c r="AF50" s="159"/>
      <c r="AG50" s="228"/>
      <c r="AH50" s="158"/>
      <c r="AI50" s="160"/>
      <c r="AJ50" s="159"/>
      <c r="AK50" s="228"/>
      <c r="AL50" s="159"/>
      <c r="AM50" s="160"/>
      <c r="AN50" s="159"/>
      <c r="AO50" s="159"/>
      <c r="AP50" s="159"/>
      <c r="AQ50" s="227">
        <f t="shared" si="0"/>
        <v>16</v>
      </c>
      <c r="AR50" s="170" t="s">
        <v>186</v>
      </c>
    </row>
    <row r="51" spans="1:46" s="173" customFormat="1" ht="16.149999999999999" customHeight="1">
      <c r="A51" s="155">
        <v>36</v>
      </c>
      <c r="B51" s="164" t="s">
        <v>28</v>
      </c>
      <c r="C51" s="157" t="s">
        <v>29</v>
      </c>
      <c r="D51" s="228"/>
      <c r="E51" s="158"/>
      <c r="F51" s="155"/>
      <c r="G51" s="159"/>
      <c r="H51" s="228"/>
      <c r="I51" s="159"/>
      <c r="J51" s="155"/>
      <c r="K51" s="159"/>
      <c r="L51" s="228"/>
      <c r="M51" s="158"/>
      <c r="N51" s="155"/>
      <c r="O51" s="159"/>
      <c r="P51" s="159"/>
      <c r="Q51" s="228"/>
      <c r="R51" s="158"/>
      <c r="S51" s="160"/>
      <c r="T51" s="159"/>
      <c r="U51" s="228"/>
      <c r="V51" s="159"/>
      <c r="W51" s="160"/>
      <c r="X51" s="159"/>
      <c r="Y51" s="228">
        <v>4</v>
      </c>
      <c r="Z51" s="158">
        <v>-177</v>
      </c>
      <c r="AA51" s="160">
        <v>20</v>
      </c>
      <c r="AB51" s="159"/>
      <c r="AC51" s="228"/>
      <c r="AD51" s="159"/>
      <c r="AE51" s="155"/>
      <c r="AF51" s="159"/>
      <c r="AG51" s="228"/>
      <c r="AH51" s="159"/>
      <c r="AI51" s="160"/>
      <c r="AJ51" s="159"/>
      <c r="AK51" s="228"/>
      <c r="AL51" s="159"/>
      <c r="AM51" s="160"/>
      <c r="AN51" s="159"/>
      <c r="AO51" s="159"/>
      <c r="AP51" s="159"/>
      <c r="AQ51" s="227">
        <f t="shared" si="0"/>
        <v>4</v>
      </c>
      <c r="AR51" s="170" t="s">
        <v>151</v>
      </c>
    </row>
    <row r="52" spans="1:46" s="163" customFormat="1" ht="15" customHeight="1">
      <c r="A52" s="277" t="s">
        <v>101</v>
      </c>
      <c r="B52" s="278"/>
      <c r="C52" s="279"/>
      <c r="D52" s="176">
        <v>20</v>
      </c>
      <c r="E52" s="198"/>
      <c r="F52" s="199"/>
      <c r="G52" s="206"/>
      <c r="H52" s="176">
        <v>23</v>
      </c>
      <c r="I52" s="198"/>
      <c r="J52" s="200"/>
      <c r="K52" s="206"/>
      <c r="L52" s="176">
        <v>19</v>
      </c>
      <c r="M52" s="201"/>
      <c r="N52" s="199"/>
      <c r="O52" s="206"/>
      <c r="P52" s="199"/>
      <c r="Q52" s="208">
        <v>10</v>
      </c>
      <c r="R52" s="201"/>
      <c r="S52" s="199"/>
      <c r="T52" s="206"/>
      <c r="U52" s="208">
        <v>18</v>
      </c>
      <c r="V52" s="198"/>
      <c r="W52" s="201"/>
      <c r="X52" s="206"/>
      <c r="Y52" s="176">
        <v>20</v>
      </c>
      <c r="Z52" s="199"/>
      <c r="AA52" s="199"/>
      <c r="AB52" s="206"/>
      <c r="AC52" s="176">
        <v>18</v>
      </c>
      <c r="AD52" s="198"/>
      <c r="AE52" s="199"/>
      <c r="AF52" s="206"/>
      <c r="AG52" s="176">
        <v>27</v>
      </c>
      <c r="AH52" s="202"/>
      <c r="AI52" s="202"/>
      <c r="AJ52" s="209"/>
      <c r="AK52" s="176">
        <v>21</v>
      </c>
      <c r="AL52" s="202"/>
      <c r="AM52" s="202"/>
      <c r="AN52" s="202"/>
      <c r="AO52" s="205"/>
      <c r="AP52" s="210"/>
      <c r="AQ52" s="251" t="s">
        <v>173</v>
      </c>
      <c r="AR52" s="204"/>
      <c r="AS52" s="162"/>
      <c r="AT52" s="162"/>
    </row>
    <row r="53" spans="1:46" s="163" customFormat="1" ht="15" customHeight="1">
      <c r="A53" s="277" t="s">
        <v>120</v>
      </c>
      <c r="B53" s="278"/>
      <c r="C53" s="279"/>
      <c r="D53" s="212">
        <v>60</v>
      </c>
      <c r="E53" s="198"/>
      <c r="F53" s="199"/>
      <c r="G53" s="199"/>
      <c r="H53" s="212">
        <v>69</v>
      </c>
      <c r="I53" s="198"/>
      <c r="J53" s="200"/>
      <c r="K53" s="199"/>
      <c r="L53" s="212">
        <v>57</v>
      </c>
      <c r="M53" s="201"/>
      <c r="N53" s="199"/>
      <c r="O53" s="199"/>
      <c r="P53" s="199"/>
      <c r="Q53" s="212">
        <v>30</v>
      </c>
      <c r="R53" s="201"/>
      <c r="S53" s="199"/>
      <c r="T53" s="199"/>
      <c r="U53" s="212">
        <v>54</v>
      </c>
      <c r="V53" s="198"/>
      <c r="W53" s="201"/>
      <c r="X53" s="199"/>
      <c r="Y53" s="212">
        <v>60</v>
      </c>
      <c r="Z53" s="199"/>
      <c r="AA53" s="199"/>
      <c r="AB53" s="199"/>
      <c r="AC53" s="212">
        <v>54</v>
      </c>
      <c r="AD53" s="198"/>
      <c r="AE53" s="199"/>
      <c r="AF53" s="199"/>
      <c r="AG53" s="212">
        <v>81</v>
      </c>
      <c r="AH53" s="202"/>
      <c r="AI53" s="202"/>
      <c r="AJ53" s="202"/>
      <c r="AK53" s="212">
        <v>63</v>
      </c>
      <c r="AL53" s="202"/>
      <c r="AM53" s="202"/>
      <c r="AN53" s="202"/>
      <c r="AO53" s="202"/>
      <c r="AP53" s="202"/>
      <c r="AQ53" s="252" t="e">
        <f>SUM(D53+H53+L53+Q53+U53+Y53+AC53+AG53+AK53+#REF!+#REF!+#REF!)</f>
        <v>#REF!</v>
      </c>
      <c r="AR53" s="204"/>
      <c r="AS53" s="162"/>
      <c r="AT53" s="162"/>
    </row>
    <row r="54" spans="1:46" s="130" customFormat="1" ht="16.149999999999999" customHeight="1">
      <c r="A54" s="177"/>
      <c r="B54" s="178" t="s">
        <v>102</v>
      </c>
      <c r="C54" s="178"/>
      <c r="D54" s="113"/>
      <c r="E54" s="114"/>
      <c r="F54" s="179"/>
      <c r="G54" s="179"/>
      <c r="H54" s="113"/>
      <c r="I54" s="116"/>
      <c r="J54" s="119"/>
      <c r="K54" s="119"/>
      <c r="L54" s="113"/>
      <c r="M54" s="118"/>
      <c r="N54" s="119"/>
      <c r="O54" s="119"/>
      <c r="P54" s="119"/>
      <c r="Q54" s="113"/>
      <c r="R54" s="118"/>
      <c r="S54" s="119"/>
      <c r="T54" s="119"/>
      <c r="U54" s="127"/>
      <c r="V54" s="116"/>
      <c r="W54" s="118"/>
      <c r="X54" s="119"/>
      <c r="Y54" s="180"/>
      <c r="Z54" s="119"/>
      <c r="AA54" s="119"/>
      <c r="AB54" s="119"/>
      <c r="AC54" s="246"/>
      <c r="AD54" s="116"/>
      <c r="AE54" s="119"/>
      <c r="AF54" s="119"/>
      <c r="AG54" s="125"/>
      <c r="AH54" s="125"/>
      <c r="AI54" s="125"/>
      <c r="AJ54" s="125"/>
      <c r="AK54" s="181"/>
      <c r="AL54" s="125"/>
      <c r="AM54" s="125"/>
      <c r="AN54" s="125"/>
      <c r="AO54" s="125"/>
      <c r="AP54" s="125"/>
      <c r="AQ54" s="125"/>
      <c r="AR54" s="125"/>
      <c r="AS54" s="162"/>
      <c r="AT54" s="162"/>
    </row>
    <row r="55" spans="1:46">
      <c r="A55" s="112"/>
      <c r="B55" s="95"/>
      <c r="C55" s="95"/>
      <c r="D55" s="113"/>
      <c r="E55" s="114"/>
      <c r="F55" s="115" t="s">
        <v>65</v>
      </c>
      <c r="G55" s="115"/>
      <c r="H55" s="113"/>
      <c r="I55" s="116"/>
      <c r="J55" s="117"/>
      <c r="K55" s="117"/>
      <c r="L55" s="113"/>
      <c r="M55" s="118"/>
      <c r="N55" s="119"/>
      <c r="O55" s="119"/>
      <c r="P55" s="117"/>
      <c r="Q55" s="113"/>
      <c r="R55" s="118"/>
      <c r="S55" s="117"/>
      <c r="T55" s="117"/>
      <c r="V55" s="116"/>
      <c r="W55" s="118"/>
      <c r="X55" s="117"/>
      <c r="Y55" s="120"/>
      <c r="Z55" s="117"/>
      <c r="AA55" s="117"/>
      <c r="AB55" s="117"/>
      <c r="AC55" s="246"/>
      <c r="AD55" s="116"/>
      <c r="AE55" s="117"/>
      <c r="AF55" s="117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</row>
    <row r="56" spans="1:46">
      <c r="A56" s="112"/>
      <c r="B56" s="122"/>
      <c r="C56" s="95"/>
      <c r="D56" s="113"/>
      <c r="E56" s="114"/>
      <c r="F56" s="115"/>
      <c r="G56" s="115"/>
      <c r="H56" s="113"/>
      <c r="I56" s="116"/>
      <c r="J56" s="117"/>
      <c r="K56" s="117"/>
      <c r="L56" s="113"/>
      <c r="M56" s="118"/>
      <c r="N56" s="119"/>
      <c r="O56" s="119"/>
      <c r="P56" s="117"/>
      <c r="Q56" s="113"/>
      <c r="R56" s="118"/>
      <c r="S56" s="117"/>
      <c r="T56" s="117"/>
      <c r="V56" s="116"/>
      <c r="W56" s="118"/>
      <c r="X56" s="117"/>
      <c r="Y56" s="120"/>
      <c r="Z56" s="117"/>
      <c r="AA56" s="117"/>
      <c r="AB56" s="117"/>
      <c r="AC56" s="246"/>
      <c r="AD56" s="116"/>
      <c r="AE56" s="117"/>
      <c r="AF56" s="117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</row>
    <row r="57" spans="1:46">
      <c r="A57" s="112"/>
      <c r="B57" s="122" t="s">
        <v>103</v>
      </c>
      <c r="C57" s="95"/>
      <c r="D57" s="113"/>
      <c r="E57" s="114"/>
      <c r="F57" s="115"/>
      <c r="G57" s="115"/>
      <c r="H57" s="113"/>
      <c r="I57" s="116"/>
      <c r="J57" s="117"/>
      <c r="K57" s="117"/>
      <c r="L57" s="113"/>
      <c r="M57" s="118"/>
      <c r="N57" s="119"/>
      <c r="O57" s="119"/>
      <c r="P57" s="117"/>
      <c r="Q57" s="113"/>
      <c r="R57" s="118"/>
      <c r="S57" s="117"/>
      <c r="T57" s="117"/>
      <c r="V57" s="116"/>
      <c r="W57" s="118"/>
      <c r="X57" s="117"/>
      <c r="Y57" s="120"/>
      <c r="Z57" s="117"/>
      <c r="AA57" s="117"/>
      <c r="AB57" s="117"/>
      <c r="AC57" s="246"/>
      <c r="AD57" s="116"/>
      <c r="AE57" s="117"/>
      <c r="AF57" s="117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</row>
    <row r="58" spans="1:46" ht="15.75" thickBot="1">
      <c r="A58" s="112"/>
      <c r="B58" s="123"/>
      <c r="C58" s="95"/>
      <c r="D58" s="113"/>
      <c r="E58" s="114"/>
      <c r="F58" s="115"/>
      <c r="G58" s="115"/>
      <c r="H58" s="113"/>
      <c r="I58" s="116"/>
      <c r="J58" s="117"/>
      <c r="K58" s="117"/>
      <c r="L58" s="113"/>
      <c r="M58" s="118"/>
      <c r="N58" s="119"/>
      <c r="O58" s="119"/>
      <c r="P58" s="113"/>
      <c r="Q58" s="113"/>
      <c r="R58" s="113"/>
      <c r="S58" s="113"/>
      <c r="T58" s="113"/>
      <c r="V58" s="116"/>
      <c r="W58" s="118"/>
      <c r="X58" s="117"/>
      <c r="Y58" s="120"/>
      <c r="Z58" s="117"/>
      <c r="AA58" s="117"/>
      <c r="AB58" s="117"/>
      <c r="AC58" s="246"/>
      <c r="AD58" s="116"/>
      <c r="AE58" s="117"/>
      <c r="AF58" s="117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</row>
    <row r="59" spans="1:46" s="99" customFormat="1" ht="15.75" thickBot="1">
      <c r="A59" s="112"/>
      <c r="B59" s="123"/>
      <c r="C59" s="95"/>
      <c r="D59" s="113"/>
      <c r="E59" s="114"/>
      <c r="F59" s="115"/>
      <c r="G59" s="115"/>
      <c r="H59" s="113"/>
      <c r="I59" s="116"/>
      <c r="J59" s="117"/>
      <c r="K59" s="117"/>
      <c r="L59" s="113"/>
      <c r="M59" s="116"/>
      <c r="N59" s="119"/>
      <c r="O59" s="119"/>
      <c r="P59" s="98"/>
      <c r="Q59" s="124"/>
      <c r="R59" s="98"/>
      <c r="S59" s="98"/>
      <c r="T59" s="98"/>
      <c r="U59" s="127"/>
      <c r="V59" s="116"/>
      <c r="W59" s="118"/>
      <c r="X59" s="117"/>
      <c r="Y59" s="120"/>
      <c r="Z59" s="117"/>
      <c r="AA59" s="117"/>
      <c r="AB59" s="117"/>
      <c r="AC59" s="246"/>
      <c r="AD59" s="116"/>
      <c r="AE59" s="117"/>
      <c r="AF59" s="117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</row>
    <row r="74" spans="8:45">
      <c r="H74" s="127"/>
      <c r="I74" s="96"/>
      <c r="J74" s="83"/>
      <c r="K74" s="83"/>
      <c r="M74" s="128"/>
      <c r="N74" s="85"/>
      <c r="O74" s="85"/>
      <c r="P74" s="86"/>
      <c r="Q74" s="97"/>
      <c r="R74" s="87"/>
      <c r="S74" s="87"/>
      <c r="T74" s="86"/>
      <c r="U74" s="238"/>
      <c r="V74" s="85"/>
      <c r="W74" s="85"/>
      <c r="X74" s="86"/>
      <c r="Y74" s="97"/>
      <c r="AB74" s="86"/>
      <c r="AC74" s="248"/>
      <c r="AF74" s="129"/>
      <c r="AG74" s="85"/>
      <c r="AH74" s="85"/>
      <c r="AI74" s="85"/>
      <c r="AJ74" s="86"/>
      <c r="AK74" s="97"/>
      <c r="AL74" s="85"/>
      <c r="AM74" s="85"/>
      <c r="AS74" s="88"/>
    </row>
    <row r="75" spans="8:45">
      <c r="H75" s="127"/>
      <c r="I75" s="96"/>
      <c r="J75" s="83"/>
      <c r="K75" s="83"/>
      <c r="M75" s="92"/>
      <c r="N75" s="85"/>
      <c r="O75" s="85"/>
      <c r="P75" s="86"/>
      <c r="Q75" s="92"/>
      <c r="R75" s="87"/>
      <c r="S75" s="87"/>
      <c r="T75" s="86"/>
      <c r="U75" s="238"/>
      <c r="V75" s="85"/>
      <c r="W75" s="85"/>
      <c r="X75" s="86"/>
      <c r="Y75" s="97"/>
      <c r="AB75" s="86"/>
      <c r="AC75" s="248"/>
      <c r="AF75" s="129"/>
      <c r="AG75" s="85"/>
      <c r="AH75" s="85"/>
      <c r="AI75" s="85"/>
      <c r="AJ75" s="86"/>
      <c r="AK75" s="97"/>
      <c r="AL75" s="85"/>
      <c r="AM75" s="85"/>
      <c r="AS75" s="88"/>
    </row>
    <row r="76" spans="8:45" ht="15.75">
      <c r="H76" s="127"/>
      <c r="I76" s="82">
        <v>200</v>
      </c>
      <c r="J76" s="83"/>
      <c r="K76" s="83"/>
      <c r="M76" s="82">
        <v>230</v>
      </c>
      <c r="N76" s="85"/>
      <c r="O76" s="85"/>
      <c r="P76" s="86"/>
      <c r="Q76" s="88"/>
      <c r="R76" s="82">
        <v>190</v>
      </c>
      <c r="S76" s="87"/>
      <c r="T76" s="88"/>
      <c r="V76" s="82">
        <v>100</v>
      </c>
      <c r="W76" s="85"/>
      <c r="X76" s="86"/>
      <c r="Y76" s="88"/>
      <c r="Z76" s="82">
        <v>180</v>
      </c>
      <c r="AB76" s="86"/>
      <c r="AC76" s="249"/>
      <c r="AD76" s="90">
        <v>200</v>
      </c>
      <c r="AF76" s="129"/>
      <c r="AH76" s="82">
        <v>180</v>
      </c>
      <c r="AI76" s="85"/>
      <c r="AJ76" s="86"/>
      <c r="AL76" s="253">
        <v>270</v>
      </c>
      <c r="AM76" s="85"/>
      <c r="AO76" s="82">
        <v>250</v>
      </c>
      <c r="AR76" s="82">
        <v>210</v>
      </c>
      <c r="AS76" s="88"/>
    </row>
    <row r="77" spans="8:45" ht="15.75">
      <c r="H77" s="127"/>
      <c r="I77" s="89">
        <v>20</v>
      </c>
      <c r="M77" s="89">
        <v>23</v>
      </c>
      <c r="N77" s="97"/>
      <c r="O77" s="85"/>
      <c r="P77" s="86"/>
      <c r="Q77" s="88"/>
      <c r="R77" s="89">
        <v>19</v>
      </c>
      <c r="S77" s="87"/>
      <c r="T77" s="88"/>
      <c r="V77" s="89">
        <v>10</v>
      </c>
      <c r="W77" s="85"/>
      <c r="X77" s="86"/>
      <c r="Y77" s="88"/>
      <c r="Z77" s="89">
        <v>18</v>
      </c>
      <c r="AB77" s="86"/>
      <c r="AC77" s="249"/>
      <c r="AD77" s="89">
        <v>16</v>
      </c>
      <c r="AF77" s="129"/>
      <c r="AH77" s="89">
        <v>18</v>
      </c>
      <c r="AI77" s="85"/>
      <c r="AJ77" s="86"/>
      <c r="AL77" s="89">
        <v>27</v>
      </c>
      <c r="AM77" s="85"/>
      <c r="AO77" s="89">
        <v>25</v>
      </c>
      <c r="AR77" s="89">
        <v>21</v>
      </c>
      <c r="AS77" s="88"/>
    </row>
    <row r="78" spans="8:45">
      <c r="H78" s="127"/>
      <c r="I78" s="92" t="s">
        <v>3</v>
      </c>
      <c r="J78" s="83"/>
      <c r="K78" s="83"/>
      <c r="M78" s="92" t="s">
        <v>4</v>
      </c>
      <c r="N78" s="85"/>
      <c r="O78" s="85"/>
      <c r="P78" s="86"/>
      <c r="Q78" s="88"/>
      <c r="R78" s="92" t="s">
        <v>5</v>
      </c>
      <c r="S78" s="87"/>
      <c r="T78" s="88"/>
      <c r="V78" s="92" t="s">
        <v>6</v>
      </c>
      <c r="W78" s="85"/>
      <c r="X78" s="86"/>
      <c r="Y78" s="88"/>
      <c r="Z78" s="92" t="s">
        <v>7</v>
      </c>
      <c r="AB78" s="86"/>
      <c r="AC78" s="249"/>
      <c r="AD78" s="92" t="s">
        <v>8</v>
      </c>
      <c r="AF78" s="129"/>
      <c r="AH78" s="92" t="s">
        <v>9</v>
      </c>
      <c r="AI78" s="85"/>
      <c r="AJ78" s="86"/>
      <c r="AL78" s="92" t="s">
        <v>10</v>
      </c>
      <c r="AM78" s="85"/>
      <c r="AO78" s="92" t="s">
        <v>12</v>
      </c>
      <c r="AR78" s="92" t="s">
        <v>14</v>
      </c>
      <c r="AS78" s="88"/>
    </row>
    <row r="79" spans="8:45">
      <c r="H79" s="127"/>
      <c r="I79" s="92">
        <v>100</v>
      </c>
      <c r="J79" s="83"/>
      <c r="K79" s="83"/>
      <c r="M79" s="92">
        <v>110</v>
      </c>
      <c r="N79" s="85"/>
      <c r="O79" s="85"/>
      <c r="P79" s="86"/>
      <c r="Q79" s="88"/>
      <c r="R79" s="92">
        <v>95</v>
      </c>
      <c r="S79" s="87"/>
      <c r="T79" s="88"/>
      <c r="V79" s="92">
        <v>50</v>
      </c>
      <c r="W79" s="85"/>
      <c r="X79" s="86"/>
      <c r="Y79" s="88"/>
      <c r="Z79" s="92">
        <v>90</v>
      </c>
      <c r="AB79" s="86"/>
      <c r="AC79" s="249"/>
      <c r="AD79" s="92">
        <v>100</v>
      </c>
      <c r="AF79" s="129"/>
      <c r="AH79" s="92">
        <v>90</v>
      </c>
      <c r="AI79" s="85"/>
      <c r="AJ79" s="86"/>
      <c r="AL79" s="92">
        <v>110</v>
      </c>
      <c r="AM79" s="85"/>
      <c r="AO79" s="92">
        <v>120</v>
      </c>
      <c r="AR79" s="92">
        <v>100</v>
      </c>
      <c r="AS79" s="88"/>
    </row>
    <row r="80" spans="8:45">
      <c r="H80" s="127"/>
      <c r="I80" s="92">
        <v>60</v>
      </c>
      <c r="J80" s="83"/>
      <c r="K80" s="83"/>
      <c r="M80" s="92">
        <v>70</v>
      </c>
      <c r="N80" s="85"/>
      <c r="O80" s="85"/>
      <c r="P80" s="86"/>
      <c r="Q80" s="88"/>
      <c r="R80" s="92">
        <v>55</v>
      </c>
      <c r="S80" s="87"/>
      <c r="T80" s="88"/>
      <c r="V80" s="92">
        <v>35</v>
      </c>
      <c r="W80" s="85"/>
      <c r="X80" s="86"/>
      <c r="Y80" s="88"/>
      <c r="Z80" s="92">
        <v>55</v>
      </c>
      <c r="AB80" s="86"/>
      <c r="AC80" s="249"/>
      <c r="AD80" s="92">
        <v>60</v>
      </c>
      <c r="AF80" s="129"/>
      <c r="AH80" s="92">
        <v>55</v>
      </c>
      <c r="AI80" s="85"/>
      <c r="AJ80" s="86"/>
      <c r="AL80" s="92">
        <v>75</v>
      </c>
      <c r="AM80" s="85"/>
      <c r="AO80" s="92">
        <v>70</v>
      </c>
      <c r="AR80" s="92">
        <v>65</v>
      </c>
      <c r="AS80" s="88"/>
    </row>
    <row r="81" spans="8:45">
      <c r="H81" s="127"/>
      <c r="I81" s="92">
        <v>40</v>
      </c>
      <c r="J81" s="83"/>
      <c r="K81" s="83"/>
      <c r="M81" s="92">
        <v>50</v>
      </c>
      <c r="N81" s="85"/>
      <c r="O81" s="85"/>
      <c r="P81" s="86"/>
      <c r="Q81" s="88"/>
      <c r="R81" s="92">
        <v>30</v>
      </c>
      <c r="S81" s="87"/>
      <c r="T81" s="88"/>
      <c r="V81" s="92">
        <v>15</v>
      </c>
      <c r="W81" s="85"/>
      <c r="X81" s="86"/>
      <c r="Y81" s="88"/>
      <c r="Z81" s="92">
        <v>35</v>
      </c>
      <c r="AB81" s="86"/>
      <c r="AC81" s="249"/>
      <c r="AD81" s="92">
        <v>40</v>
      </c>
      <c r="AF81" s="129"/>
      <c r="AH81" s="92">
        <v>35</v>
      </c>
      <c r="AI81" s="85"/>
      <c r="AJ81" s="86"/>
      <c r="AL81" s="92">
        <v>55</v>
      </c>
      <c r="AM81" s="85"/>
      <c r="AO81" s="92">
        <v>40</v>
      </c>
      <c r="AR81" s="92">
        <v>30</v>
      </c>
      <c r="AS81" s="88"/>
    </row>
    <row r="82" spans="8:45">
      <c r="H82" s="127"/>
      <c r="I82" s="230"/>
      <c r="J82" s="83"/>
      <c r="K82" s="83"/>
      <c r="L82" s="129"/>
      <c r="M82" s="231"/>
      <c r="N82" s="86"/>
      <c r="O82" s="97"/>
      <c r="P82" s="86"/>
      <c r="Q82" s="88"/>
      <c r="R82" s="231"/>
      <c r="S82" s="97"/>
      <c r="T82" s="88"/>
      <c r="U82" s="239"/>
      <c r="V82" s="231"/>
      <c r="W82" s="85"/>
      <c r="X82" s="86"/>
      <c r="Y82" s="88"/>
      <c r="Z82" s="231"/>
      <c r="AC82" s="249"/>
      <c r="AD82" s="231"/>
      <c r="AF82" s="86"/>
      <c r="AH82" s="231"/>
      <c r="AI82" s="85"/>
      <c r="AL82" s="93">
        <v>30</v>
      </c>
      <c r="AO82" s="92">
        <v>20</v>
      </c>
      <c r="AR82" s="93">
        <v>15</v>
      </c>
      <c r="AS82" s="88"/>
    </row>
    <row r="83" spans="8:45">
      <c r="H83" s="127"/>
      <c r="I83" s="95">
        <v>200</v>
      </c>
      <c r="J83" s="83"/>
      <c r="K83" s="83"/>
      <c r="L83" s="129"/>
      <c r="M83" s="95">
        <v>230</v>
      </c>
      <c r="N83" s="86"/>
      <c r="O83" s="97"/>
      <c r="P83" s="86"/>
      <c r="Q83" s="88"/>
      <c r="R83" s="95">
        <v>190</v>
      </c>
      <c r="S83" s="97"/>
      <c r="T83" s="88"/>
      <c r="U83" s="239"/>
      <c r="V83" s="95">
        <v>100</v>
      </c>
      <c r="W83" s="85"/>
      <c r="X83" s="86"/>
      <c r="Y83" s="88"/>
      <c r="Z83" s="95">
        <v>180</v>
      </c>
      <c r="AC83" s="249"/>
      <c r="AD83" s="95">
        <v>200</v>
      </c>
      <c r="AF83" s="86"/>
      <c r="AH83" s="95">
        <v>180</v>
      </c>
      <c r="AI83" s="85"/>
      <c r="AL83" s="95">
        <v>270</v>
      </c>
      <c r="AO83" s="95">
        <v>250</v>
      </c>
      <c r="AR83" s="98">
        <v>210</v>
      </c>
      <c r="AS83" s="88"/>
    </row>
    <row r="84" spans="8:45" ht="15.75">
      <c r="H84" s="88"/>
      <c r="I84" s="218">
        <v>60</v>
      </c>
      <c r="J84" s="88"/>
      <c r="K84" s="217"/>
      <c r="L84" s="88"/>
      <c r="M84" s="218">
        <v>69</v>
      </c>
      <c r="N84" s="88"/>
      <c r="O84" s="97"/>
      <c r="P84" s="86"/>
      <c r="Q84" s="87"/>
      <c r="R84" s="218">
        <v>57</v>
      </c>
      <c r="S84" s="97"/>
      <c r="T84" s="129"/>
      <c r="U84" s="240"/>
      <c r="V84" s="218">
        <v>30</v>
      </c>
      <c r="X84" s="129"/>
      <c r="Y84" s="85"/>
      <c r="Z84" s="218">
        <v>54</v>
      </c>
      <c r="AA84" s="128"/>
      <c r="AB84" s="97"/>
      <c r="AC84" s="248"/>
      <c r="AD84" s="241">
        <v>48</v>
      </c>
      <c r="AF84" s="129"/>
      <c r="AG84" s="85"/>
      <c r="AH84" s="218">
        <v>54</v>
      </c>
      <c r="AI84" s="97"/>
      <c r="AJ84" s="85"/>
      <c r="AK84" s="85"/>
      <c r="AL84" s="218">
        <v>81</v>
      </c>
      <c r="AR84" s="216"/>
      <c r="AS84" s="88"/>
    </row>
    <row r="85" spans="8:45" ht="15.75">
      <c r="H85" s="127"/>
      <c r="I85" s="96"/>
      <c r="J85" s="83"/>
      <c r="K85" s="83"/>
      <c r="L85" s="270" t="s">
        <v>80</v>
      </c>
      <c r="M85" s="270"/>
      <c r="N85" s="270"/>
      <c r="O85" s="97"/>
      <c r="P85" s="214"/>
      <c r="Q85" s="87"/>
      <c r="R85" s="86"/>
      <c r="S85" s="97"/>
      <c r="T85" s="129"/>
      <c r="U85" s="240"/>
      <c r="V85" s="86"/>
      <c r="X85" s="129"/>
      <c r="Y85" s="85"/>
      <c r="Z85" s="86"/>
      <c r="AA85" s="128"/>
      <c r="AB85" s="97"/>
      <c r="AC85" s="85"/>
      <c r="AD85" s="242"/>
      <c r="AF85" s="129"/>
      <c r="AG85" s="85"/>
      <c r="AH85" s="86"/>
      <c r="AI85" s="97"/>
      <c r="AJ85" s="85"/>
      <c r="AK85" s="85"/>
      <c r="AS85" s="88"/>
    </row>
  </sheetData>
  <mergeCells count="25">
    <mergeCell ref="C2:AR2"/>
    <mergeCell ref="B3:B4"/>
    <mergeCell ref="D3:E3"/>
    <mergeCell ref="F3:F4"/>
    <mergeCell ref="H3:I3"/>
    <mergeCell ref="J3:J4"/>
    <mergeCell ref="L3:M3"/>
    <mergeCell ref="N3:N4"/>
    <mergeCell ref="Q3:R3"/>
    <mergeCell ref="AR3:AR4"/>
    <mergeCell ref="A52:C52"/>
    <mergeCell ref="A53:C53"/>
    <mergeCell ref="L85:N85"/>
    <mergeCell ref="AQ3:AQ4"/>
    <mergeCell ref="AE3:AE4"/>
    <mergeCell ref="AG3:AH3"/>
    <mergeCell ref="AI3:AI4"/>
    <mergeCell ref="AK3:AL3"/>
    <mergeCell ref="AM3:AM4"/>
    <mergeCell ref="S3:S4"/>
    <mergeCell ref="U3:V3"/>
    <mergeCell ref="W3:W4"/>
    <mergeCell ref="Y3:Z3"/>
    <mergeCell ref="AA3:AA4"/>
    <mergeCell ref="AC3:AD3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C87"/>
  <sheetViews>
    <sheetView tabSelected="1" topLeftCell="C1" zoomScale="110" zoomScaleNormal="110" workbookViewId="0">
      <selection activeCell="AR12" sqref="AR12"/>
    </sheetView>
  </sheetViews>
  <sheetFormatPr defaultColWidth="9.140625" defaultRowHeight="15"/>
  <cols>
    <col min="1" max="1" width="3.7109375" style="100" customWidth="1"/>
    <col min="2" max="2" width="19.42578125" style="101" customWidth="1"/>
    <col min="3" max="3" width="8.28515625" style="92" customWidth="1"/>
    <col min="4" max="4" width="4.7109375" style="127" customWidth="1"/>
    <col min="5" max="5" width="5.28515625" style="96" customWidth="1"/>
    <col min="6" max="6" width="4.7109375" style="83" customWidth="1"/>
    <col min="7" max="7" width="0.5703125" style="83" customWidth="1"/>
    <col min="8" max="8" width="4.7109375" style="86" customWidth="1"/>
    <col min="9" max="9" width="5.7109375" style="128" customWidth="1"/>
    <col min="10" max="10" width="4.7109375" style="85" customWidth="1"/>
    <col min="11" max="11" width="0.5703125" style="85" customWidth="1"/>
    <col min="12" max="12" width="4.7109375" style="86" customWidth="1"/>
    <col min="13" max="13" width="5.28515625" style="97" customWidth="1"/>
    <col min="14" max="14" width="4.7109375" style="87" customWidth="1"/>
    <col min="15" max="15" width="0.5703125" style="87" customWidth="1"/>
    <col min="16" max="16" width="0.5703125" style="85" customWidth="1"/>
    <col min="17" max="17" width="4.7109375" style="86" customWidth="1"/>
    <col min="18" max="18" width="5.5703125" style="97" customWidth="1"/>
    <col min="19" max="19" width="4.7109375" style="85" customWidth="1"/>
    <col min="20" max="20" width="0.5703125" style="85" customWidth="1"/>
    <col min="21" max="21" width="5" style="127" customWidth="1"/>
    <col min="22" max="22" width="5.28515625" style="128" customWidth="1"/>
    <col min="23" max="23" width="4.7109375" style="97" customWidth="1"/>
    <col min="24" max="24" width="0.5703125" style="85" customWidth="1"/>
    <col min="25" max="25" width="4.7109375" style="129" customWidth="1"/>
    <col min="26" max="26" width="6" style="85" customWidth="1"/>
    <col min="27" max="27" width="4.7109375" style="85" customWidth="1"/>
    <col min="28" max="28" width="0.5703125" style="85" customWidth="1"/>
    <col min="29" max="29" width="4.7109375" style="247" customWidth="1"/>
    <col min="30" max="30" width="5.85546875" style="128" customWidth="1"/>
    <col min="31" max="31" width="4.7109375" style="85" customWidth="1"/>
    <col min="32" max="32" width="0.5703125" style="85" customWidth="1"/>
    <col min="33" max="33" width="4.7109375" style="88" customWidth="1"/>
    <col min="34" max="34" width="5.7109375" style="88" customWidth="1"/>
    <col min="35" max="35" width="4.7109375" style="88" customWidth="1"/>
    <col min="36" max="36" width="0.85546875" style="88" customWidth="1"/>
    <col min="37" max="37" width="4.7109375" style="88" customWidth="1"/>
    <col min="38" max="38" width="5.140625" style="88" customWidth="1"/>
    <col min="39" max="39" width="4.7109375" style="88" customWidth="1"/>
    <col min="40" max="40" width="0.7109375" style="88" customWidth="1"/>
    <col min="41" max="42" width="5" style="88" hidden="1" customWidth="1"/>
    <col min="43" max="45" width="4.7109375" style="88" customWidth="1"/>
    <col min="46" max="46" width="0.85546875" style="88" customWidth="1"/>
    <col min="47" max="47" width="4.7109375" style="88" customWidth="1"/>
    <col min="48" max="48" width="6.28515625" style="88" customWidth="1"/>
    <col min="49" max="49" width="4.7109375" style="88" customWidth="1"/>
    <col min="50" max="50" width="0.42578125" style="88" customWidth="1"/>
    <col min="51" max="51" width="4.7109375" style="88" customWidth="1"/>
    <col min="52" max="52" width="6.42578125" style="88" customWidth="1"/>
    <col min="53" max="53" width="4.7109375" style="88" customWidth="1"/>
    <col min="54" max="54" width="6.7109375" style="88" customWidth="1"/>
    <col min="55" max="55" width="7.42578125" style="88" customWidth="1"/>
    <col min="58" max="16384" width="9.140625" style="88"/>
  </cols>
  <sheetData>
    <row r="1" spans="1:107" s="143" customFormat="1">
      <c r="A1" s="131"/>
      <c r="B1" s="132"/>
      <c r="C1" s="133"/>
      <c r="D1" s="134" t="s">
        <v>65</v>
      </c>
      <c r="E1" s="135"/>
      <c r="F1" s="136"/>
      <c r="G1" s="136"/>
      <c r="H1" s="137"/>
      <c r="I1" s="138"/>
      <c r="J1" s="139"/>
      <c r="K1" s="139"/>
      <c r="L1" s="137"/>
      <c r="M1" s="140"/>
      <c r="N1" s="141"/>
      <c r="O1" s="141"/>
      <c r="P1" s="139"/>
      <c r="Q1" s="137"/>
      <c r="R1" s="140"/>
      <c r="S1" s="139"/>
      <c r="T1" s="139"/>
      <c r="U1" s="134"/>
      <c r="V1" s="138"/>
      <c r="W1" s="140"/>
      <c r="X1" s="139"/>
      <c r="Y1" s="142"/>
      <c r="Z1" s="139"/>
      <c r="AA1" s="139"/>
      <c r="AB1" s="139"/>
      <c r="AC1" s="244"/>
      <c r="AD1" s="138"/>
      <c r="AE1" s="139"/>
      <c r="AF1" s="139"/>
      <c r="BD1" s="144"/>
      <c r="BE1" s="144"/>
    </row>
    <row r="2" spans="1:107" ht="70.150000000000006" customHeight="1">
      <c r="A2" s="288" t="s">
        <v>85</v>
      </c>
      <c r="B2" s="145" t="s">
        <v>86</v>
      </c>
      <c r="C2" s="289" t="s">
        <v>200</v>
      </c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  <c r="Z2" s="290"/>
      <c r="AA2" s="290"/>
      <c r="AB2" s="290"/>
      <c r="AC2" s="290"/>
      <c r="AD2" s="290"/>
      <c r="AE2" s="290"/>
      <c r="AF2" s="290"/>
      <c r="AG2" s="290"/>
      <c r="AH2" s="290"/>
      <c r="AI2" s="290"/>
      <c r="AJ2" s="290"/>
      <c r="AK2" s="290"/>
      <c r="AL2" s="290"/>
      <c r="AM2" s="290"/>
      <c r="AN2" s="290"/>
      <c r="AO2" s="290"/>
      <c r="AP2" s="290"/>
      <c r="AQ2" s="290"/>
      <c r="AR2" s="290"/>
      <c r="AS2" s="290"/>
      <c r="AT2" s="290"/>
      <c r="AU2" s="290"/>
      <c r="AV2" s="290"/>
      <c r="AW2" s="290"/>
      <c r="AX2" s="290"/>
      <c r="AY2" s="290"/>
      <c r="AZ2" s="290"/>
      <c r="BA2" s="290"/>
      <c r="BB2" s="290"/>
      <c r="BC2" s="291"/>
      <c r="BD2" s="146"/>
      <c r="BE2" s="158"/>
      <c r="BF2" s="146"/>
      <c r="BG2" s="146"/>
      <c r="BH2" s="146"/>
      <c r="BI2" s="146"/>
      <c r="BJ2" s="146"/>
      <c r="BK2" s="146"/>
      <c r="BL2" s="146"/>
      <c r="BM2" s="146"/>
      <c r="BN2" s="146"/>
      <c r="BO2" s="146"/>
      <c r="BP2" s="146"/>
      <c r="BQ2" s="146"/>
      <c r="BR2" s="146"/>
      <c r="BS2" s="146"/>
      <c r="BT2" s="146"/>
      <c r="BU2" s="146"/>
      <c r="BV2" s="146"/>
      <c r="BW2" s="146"/>
      <c r="BX2" s="146"/>
      <c r="BY2" s="146"/>
      <c r="BZ2" s="146"/>
      <c r="CA2" s="146"/>
      <c r="CB2" s="146"/>
      <c r="CC2" s="146"/>
      <c r="CD2" s="146"/>
      <c r="CE2" s="146"/>
      <c r="CF2" s="146"/>
      <c r="CG2" s="146"/>
      <c r="CH2" s="146"/>
      <c r="CI2" s="146"/>
      <c r="CJ2" s="146"/>
      <c r="CK2" s="146"/>
      <c r="CL2" s="146"/>
      <c r="CM2" s="146"/>
      <c r="CN2" s="146"/>
      <c r="CO2" s="146"/>
      <c r="CP2" s="146"/>
      <c r="CQ2" s="146"/>
      <c r="CR2" s="146"/>
      <c r="CS2" s="146"/>
      <c r="CT2" s="146"/>
      <c r="CU2" s="147"/>
      <c r="CV2" s="102"/>
      <c r="CW2" s="102"/>
      <c r="CX2" s="102"/>
      <c r="DA2"/>
      <c r="DB2"/>
      <c r="DC2"/>
    </row>
    <row r="3" spans="1:107" s="104" customFormat="1" ht="50.45" customHeight="1">
      <c r="A3" s="288"/>
      <c r="B3" s="286"/>
      <c r="C3" s="148" t="s">
        <v>87</v>
      </c>
      <c r="D3" s="282" t="s">
        <v>109</v>
      </c>
      <c r="E3" s="282"/>
      <c r="F3" s="281" t="s">
        <v>88</v>
      </c>
      <c r="G3" s="149"/>
      <c r="H3" s="282" t="s">
        <v>110</v>
      </c>
      <c r="I3" s="282"/>
      <c r="J3" s="281" t="s">
        <v>88</v>
      </c>
      <c r="K3" s="149"/>
      <c r="L3" s="282" t="s">
        <v>132</v>
      </c>
      <c r="M3" s="282"/>
      <c r="N3" s="281" t="s">
        <v>88</v>
      </c>
      <c r="O3" s="149"/>
      <c r="P3" s="149"/>
      <c r="Q3" s="282" t="s">
        <v>111</v>
      </c>
      <c r="R3" s="282"/>
      <c r="S3" s="281" t="s">
        <v>88</v>
      </c>
      <c r="T3" s="149"/>
      <c r="U3" s="282" t="s">
        <v>112</v>
      </c>
      <c r="V3" s="282"/>
      <c r="W3" s="281" t="s">
        <v>88</v>
      </c>
      <c r="X3" s="149"/>
      <c r="Y3" s="282" t="s">
        <v>113</v>
      </c>
      <c r="Z3" s="282"/>
      <c r="AA3" s="281" t="s">
        <v>88</v>
      </c>
      <c r="AB3" s="149"/>
      <c r="AC3" s="282" t="s">
        <v>114</v>
      </c>
      <c r="AD3" s="282"/>
      <c r="AE3" s="281" t="s">
        <v>88</v>
      </c>
      <c r="AF3" s="150"/>
      <c r="AG3" s="282" t="s">
        <v>115</v>
      </c>
      <c r="AH3" s="282"/>
      <c r="AI3" s="281" t="s">
        <v>88</v>
      </c>
      <c r="AJ3" s="103"/>
      <c r="AK3" s="282" t="s">
        <v>116</v>
      </c>
      <c r="AL3" s="282"/>
      <c r="AM3" s="281" t="s">
        <v>88</v>
      </c>
      <c r="AN3" s="151"/>
      <c r="AO3" s="151"/>
      <c r="AP3" s="151"/>
      <c r="AQ3" s="282" t="s">
        <v>117</v>
      </c>
      <c r="AR3" s="282"/>
      <c r="AS3" s="281" t="s">
        <v>88</v>
      </c>
      <c r="AT3" s="151"/>
      <c r="AU3" s="282" t="s">
        <v>118</v>
      </c>
      <c r="AV3" s="282"/>
      <c r="AW3" s="281" t="s">
        <v>88</v>
      </c>
      <c r="AX3" s="151"/>
      <c r="AY3" s="282" t="s">
        <v>119</v>
      </c>
      <c r="AZ3" s="282"/>
      <c r="BA3" s="281" t="s">
        <v>88</v>
      </c>
      <c r="BB3" s="280" t="s">
        <v>89</v>
      </c>
      <c r="BC3" s="276" t="s">
        <v>90</v>
      </c>
      <c r="BE3" s="158"/>
    </row>
    <row r="4" spans="1:107" s="111" customFormat="1" ht="11.25" customHeight="1">
      <c r="A4" s="288"/>
      <c r="B4" s="286"/>
      <c r="C4" s="152"/>
      <c r="D4" s="105" t="s">
        <v>91</v>
      </c>
      <c r="E4" s="106" t="s">
        <v>92</v>
      </c>
      <c r="F4" s="281"/>
      <c r="G4" s="153"/>
      <c r="H4" s="105" t="s">
        <v>91</v>
      </c>
      <c r="I4" s="106" t="s">
        <v>92</v>
      </c>
      <c r="J4" s="281"/>
      <c r="K4" s="153"/>
      <c r="L4" s="105" t="s">
        <v>91</v>
      </c>
      <c r="M4" s="107" t="s">
        <v>92</v>
      </c>
      <c r="N4" s="281"/>
      <c r="O4" s="153"/>
      <c r="P4" s="153"/>
      <c r="Q4" s="105" t="s">
        <v>91</v>
      </c>
      <c r="R4" s="107" t="s">
        <v>92</v>
      </c>
      <c r="S4" s="281"/>
      <c r="T4" s="153"/>
      <c r="U4" s="105" t="s">
        <v>91</v>
      </c>
      <c r="V4" s="108" t="s">
        <v>92</v>
      </c>
      <c r="W4" s="281"/>
      <c r="X4" s="153"/>
      <c r="Y4" s="105" t="s">
        <v>91</v>
      </c>
      <c r="Z4" s="109" t="s">
        <v>92</v>
      </c>
      <c r="AA4" s="281"/>
      <c r="AB4" s="153"/>
      <c r="AC4" s="245" t="s">
        <v>91</v>
      </c>
      <c r="AD4" s="108" t="s">
        <v>92</v>
      </c>
      <c r="AE4" s="281"/>
      <c r="AF4" s="154"/>
      <c r="AG4" s="105" t="s">
        <v>91</v>
      </c>
      <c r="AH4" s="109" t="s">
        <v>92</v>
      </c>
      <c r="AI4" s="281"/>
      <c r="AJ4" s="109"/>
      <c r="AK4" s="105" t="s">
        <v>91</v>
      </c>
      <c r="AL4" s="109" t="s">
        <v>92</v>
      </c>
      <c r="AM4" s="281"/>
      <c r="AN4" s="110"/>
      <c r="AO4" s="110"/>
      <c r="AP4" s="110"/>
      <c r="AQ4" s="105" t="s">
        <v>91</v>
      </c>
      <c r="AR4" s="109" t="s">
        <v>92</v>
      </c>
      <c r="AS4" s="281"/>
      <c r="AT4" s="110"/>
      <c r="AU4" s="105" t="s">
        <v>91</v>
      </c>
      <c r="AV4" s="109" t="s">
        <v>92</v>
      </c>
      <c r="AW4" s="281"/>
      <c r="AX4" s="110"/>
      <c r="AY4" s="105" t="s">
        <v>91</v>
      </c>
      <c r="AZ4" s="109" t="s">
        <v>92</v>
      </c>
      <c r="BA4" s="281"/>
      <c r="BB4" s="280"/>
      <c r="BC4" s="276"/>
    </row>
    <row r="5" spans="1:107" s="163" customFormat="1" ht="16.149999999999999" customHeight="1">
      <c r="A5" s="155">
        <v>27</v>
      </c>
      <c r="B5" s="164" t="s">
        <v>57</v>
      </c>
      <c r="C5" s="157" t="s">
        <v>58</v>
      </c>
      <c r="D5" s="228">
        <v>36</v>
      </c>
      <c r="E5" s="159">
        <v>103</v>
      </c>
      <c r="F5" s="229">
        <v>2</v>
      </c>
      <c r="G5" s="159"/>
      <c r="H5" s="228">
        <v>35</v>
      </c>
      <c r="I5" s="159">
        <v>122</v>
      </c>
      <c r="J5" s="232">
        <v>1</v>
      </c>
      <c r="K5" s="159"/>
      <c r="L5" s="228">
        <v>41</v>
      </c>
      <c r="M5" s="159">
        <v>130</v>
      </c>
      <c r="N5" s="232">
        <v>1</v>
      </c>
      <c r="O5" s="159"/>
      <c r="P5" s="159"/>
      <c r="Q5" s="228">
        <v>28</v>
      </c>
      <c r="R5" s="159">
        <v>52</v>
      </c>
      <c r="S5" s="160">
        <v>6</v>
      </c>
      <c r="T5" s="159"/>
      <c r="U5" s="228">
        <v>22</v>
      </c>
      <c r="V5" s="158">
        <v>-24</v>
      </c>
      <c r="W5" s="160">
        <v>17</v>
      </c>
      <c r="X5" s="159"/>
      <c r="Y5" s="228">
        <v>22</v>
      </c>
      <c r="Z5" s="159">
        <v>52</v>
      </c>
      <c r="AA5" s="160">
        <v>13</v>
      </c>
      <c r="AB5" s="159"/>
      <c r="AC5" s="228">
        <v>20</v>
      </c>
      <c r="AD5" s="158">
        <v>-33</v>
      </c>
      <c r="AE5" s="155">
        <v>18</v>
      </c>
      <c r="AF5" s="159"/>
      <c r="AG5" s="228">
        <v>31</v>
      </c>
      <c r="AH5" s="159">
        <v>59</v>
      </c>
      <c r="AI5" s="236">
        <v>4</v>
      </c>
      <c r="AJ5" s="159"/>
      <c r="AK5" s="228">
        <v>32</v>
      </c>
      <c r="AL5" s="159">
        <v>76</v>
      </c>
      <c r="AM5" s="236">
        <v>3</v>
      </c>
      <c r="AN5" s="159"/>
      <c r="AO5" s="159"/>
      <c r="AP5" s="159"/>
      <c r="AQ5" s="158"/>
      <c r="AR5" s="159"/>
      <c r="AS5" s="160"/>
      <c r="AT5" s="159"/>
      <c r="AU5" s="158"/>
      <c r="AV5" s="158"/>
      <c r="AW5" s="160"/>
      <c r="AX5" s="159"/>
      <c r="AY5" s="158"/>
      <c r="AZ5" s="158"/>
      <c r="BA5" s="158"/>
      <c r="BB5" s="227">
        <f t="shared" ref="BB5:BB51" si="0">SUM(D5+H5+L5+Q5+U5+Y5+AC5+AG5+AK5+AQ5+AU5+AY5)</f>
        <v>267</v>
      </c>
      <c r="BC5" s="161" t="s">
        <v>93</v>
      </c>
      <c r="BD5" s="162"/>
      <c r="BE5" s="162"/>
    </row>
    <row r="6" spans="1:107" s="163" customFormat="1" ht="16.149999999999999" customHeight="1">
      <c r="A6" s="155">
        <v>49</v>
      </c>
      <c r="B6" s="164" t="s">
        <v>48</v>
      </c>
      <c r="C6" s="157" t="s">
        <v>49</v>
      </c>
      <c r="D6" s="228">
        <v>24</v>
      </c>
      <c r="E6" s="158">
        <v>-19</v>
      </c>
      <c r="F6" s="155">
        <v>10</v>
      </c>
      <c r="G6" s="159"/>
      <c r="H6" s="228"/>
      <c r="I6" s="158"/>
      <c r="J6" s="155"/>
      <c r="K6" s="159"/>
      <c r="L6" s="228">
        <v>29</v>
      </c>
      <c r="M6" s="159">
        <v>86</v>
      </c>
      <c r="N6" s="155">
        <v>4</v>
      </c>
      <c r="O6" s="159"/>
      <c r="P6" s="159"/>
      <c r="Q6" s="228">
        <v>28</v>
      </c>
      <c r="R6" s="159">
        <v>66</v>
      </c>
      <c r="S6" s="160">
        <v>5</v>
      </c>
      <c r="T6" s="159"/>
      <c r="U6" s="228">
        <v>28</v>
      </c>
      <c r="V6" s="158">
        <v>-42</v>
      </c>
      <c r="W6" s="160">
        <v>8</v>
      </c>
      <c r="X6" s="159"/>
      <c r="Y6" s="228">
        <v>29</v>
      </c>
      <c r="Z6" s="159">
        <v>32</v>
      </c>
      <c r="AA6" s="160">
        <v>5</v>
      </c>
      <c r="AB6" s="159"/>
      <c r="AC6" s="228">
        <v>34</v>
      </c>
      <c r="AD6" s="159">
        <v>42</v>
      </c>
      <c r="AE6" s="232">
        <v>2</v>
      </c>
      <c r="AF6" s="159"/>
      <c r="AG6" s="228">
        <v>29</v>
      </c>
      <c r="AH6" s="159">
        <v>77</v>
      </c>
      <c r="AI6" s="160">
        <v>6</v>
      </c>
      <c r="AJ6" s="159">
        <v>77</v>
      </c>
      <c r="AK6" s="228">
        <v>34</v>
      </c>
      <c r="AL6" s="159">
        <v>120</v>
      </c>
      <c r="AM6" s="236">
        <v>2</v>
      </c>
      <c r="AN6" s="159"/>
      <c r="AO6" s="159"/>
      <c r="AP6" s="159"/>
      <c r="AQ6" s="158"/>
      <c r="AR6" s="159"/>
      <c r="AS6" s="160"/>
      <c r="AT6" s="159"/>
      <c r="AU6" s="158"/>
      <c r="AV6" s="159"/>
      <c r="AW6" s="160"/>
      <c r="AX6" s="159"/>
      <c r="AY6" s="158"/>
      <c r="AZ6" s="158"/>
      <c r="BA6" s="158"/>
      <c r="BB6" s="227">
        <f t="shared" si="0"/>
        <v>235</v>
      </c>
      <c r="BC6" s="161" t="s">
        <v>94</v>
      </c>
      <c r="BD6" s="162"/>
      <c r="BE6" s="162"/>
    </row>
    <row r="7" spans="1:107" s="163" customFormat="1" ht="16.149999999999999" customHeight="1">
      <c r="A7" s="155">
        <v>5</v>
      </c>
      <c r="B7" s="156" t="s">
        <v>82</v>
      </c>
      <c r="C7" s="169" t="s">
        <v>18</v>
      </c>
      <c r="D7" s="228">
        <v>30</v>
      </c>
      <c r="E7" s="159">
        <v>62</v>
      </c>
      <c r="F7" s="229">
        <v>3</v>
      </c>
      <c r="G7" s="159"/>
      <c r="H7" s="228">
        <v>27</v>
      </c>
      <c r="I7" s="159">
        <v>19</v>
      </c>
      <c r="J7" s="155">
        <v>9</v>
      </c>
      <c r="K7" s="159"/>
      <c r="L7" s="228">
        <v>24</v>
      </c>
      <c r="M7" s="158">
        <v>-53</v>
      </c>
      <c r="N7" s="155">
        <v>11</v>
      </c>
      <c r="O7" s="159"/>
      <c r="P7" s="159"/>
      <c r="Q7" s="228">
        <v>39</v>
      </c>
      <c r="R7" s="159">
        <v>119</v>
      </c>
      <c r="S7" s="236">
        <v>1</v>
      </c>
      <c r="T7" s="159"/>
      <c r="U7" s="228">
        <v>24</v>
      </c>
      <c r="V7" s="158">
        <v>-48</v>
      </c>
      <c r="W7" s="160">
        <v>12</v>
      </c>
      <c r="X7" s="159"/>
      <c r="Y7" s="228">
        <v>26</v>
      </c>
      <c r="Z7" s="159">
        <v>58</v>
      </c>
      <c r="AA7" s="160">
        <v>8</v>
      </c>
      <c r="AB7" s="159"/>
      <c r="AC7" s="228"/>
      <c r="AD7" s="158"/>
      <c r="AE7" s="155"/>
      <c r="AF7" s="159"/>
      <c r="AG7" s="228">
        <v>23</v>
      </c>
      <c r="AH7" s="158">
        <v>-60</v>
      </c>
      <c r="AI7" s="160">
        <v>18</v>
      </c>
      <c r="AJ7" s="159"/>
      <c r="AK7" s="228">
        <v>37</v>
      </c>
      <c r="AL7" s="159">
        <v>20</v>
      </c>
      <c r="AM7" s="236">
        <v>1</v>
      </c>
      <c r="AN7" s="159"/>
      <c r="AO7" s="159"/>
      <c r="AP7" s="159"/>
      <c r="AQ7" s="158"/>
      <c r="AR7" s="159"/>
      <c r="AS7" s="160"/>
      <c r="AT7" s="159"/>
      <c r="AU7" s="158"/>
      <c r="AV7" s="159"/>
      <c r="AW7" s="160"/>
      <c r="AX7" s="159"/>
      <c r="AY7" s="158"/>
      <c r="AZ7" s="158"/>
      <c r="BA7" s="158"/>
      <c r="BB7" s="227">
        <f t="shared" si="0"/>
        <v>230</v>
      </c>
      <c r="BC7" s="161" t="s">
        <v>95</v>
      </c>
      <c r="BD7" s="162"/>
      <c r="BE7" s="162"/>
    </row>
    <row r="8" spans="1:107" s="163" customFormat="1" ht="16.149999999999999" customHeight="1">
      <c r="A8" s="155">
        <v>2</v>
      </c>
      <c r="B8" s="164" t="s">
        <v>16</v>
      </c>
      <c r="C8" s="172" t="s">
        <v>17</v>
      </c>
      <c r="D8" s="228">
        <v>38</v>
      </c>
      <c r="E8" s="159">
        <v>133</v>
      </c>
      <c r="F8" s="229">
        <v>1</v>
      </c>
      <c r="G8" s="159"/>
      <c r="H8" s="228">
        <v>25</v>
      </c>
      <c r="I8" s="159">
        <v>4</v>
      </c>
      <c r="J8" s="155">
        <v>12</v>
      </c>
      <c r="K8" s="159"/>
      <c r="L8" s="228">
        <v>24</v>
      </c>
      <c r="M8" s="158">
        <v>-59</v>
      </c>
      <c r="N8" s="155">
        <v>12</v>
      </c>
      <c r="O8" s="159"/>
      <c r="P8" s="159"/>
      <c r="Q8" s="228">
        <v>21</v>
      </c>
      <c r="R8" s="158">
        <v>-199</v>
      </c>
      <c r="S8" s="160">
        <v>10</v>
      </c>
      <c r="T8" s="159"/>
      <c r="U8" s="228">
        <v>26</v>
      </c>
      <c r="V8" s="159">
        <v>14</v>
      </c>
      <c r="W8" s="160">
        <v>10</v>
      </c>
      <c r="X8" s="159"/>
      <c r="Y8" s="228">
        <v>18</v>
      </c>
      <c r="Z8" s="158">
        <v>-123</v>
      </c>
      <c r="AA8" s="160">
        <v>18</v>
      </c>
      <c r="AB8" s="159"/>
      <c r="AC8" s="228">
        <v>24</v>
      </c>
      <c r="AD8" s="158">
        <v>-95</v>
      </c>
      <c r="AE8" s="155">
        <v>13</v>
      </c>
      <c r="AF8" s="159"/>
      <c r="AG8" s="228">
        <v>28</v>
      </c>
      <c r="AH8" s="159">
        <v>35</v>
      </c>
      <c r="AI8" s="160">
        <v>9</v>
      </c>
      <c r="AJ8" s="159"/>
      <c r="AK8" s="228">
        <v>24</v>
      </c>
      <c r="AL8" s="158">
        <v>-64</v>
      </c>
      <c r="AM8" s="160">
        <v>18</v>
      </c>
      <c r="AN8" s="159"/>
      <c r="AO8" s="159"/>
      <c r="AP8" s="159"/>
      <c r="AQ8" s="158"/>
      <c r="AR8" s="159"/>
      <c r="AS8" s="160"/>
      <c r="AT8" s="159"/>
      <c r="AU8" s="158"/>
      <c r="AV8" s="158"/>
      <c r="AW8" s="160"/>
      <c r="AX8" s="159"/>
      <c r="AY8" s="158"/>
      <c r="AZ8" s="158"/>
      <c r="BA8" s="158"/>
      <c r="BB8" s="227">
        <f t="shared" si="0"/>
        <v>228</v>
      </c>
      <c r="BC8" s="170" t="s">
        <v>96</v>
      </c>
      <c r="BD8" s="162"/>
      <c r="BE8" s="162"/>
    </row>
    <row r="9" spans="1:107" s="163" customFormat="1" ht="16.149999999999999" customHeight="1">
      <c r="A9" s="155">
        <v>29</v>
      </c>
      <c r="B9" s="164" t="s">
        <v>61</v>
      </c>
      <c r="C9" s="168" t="s">
        <v>18</v>
      </c>
      <c r="D9" s="228">
        <v>23</v>
      </c>
      <c r="E9" s="158">
        <v>-51</v>
      </c>
      <c r="F9" s="155">
        <v>12</v>
      </c>
      <c r="G9" s="159"/>
      <c r="H9" s="228">
        <v>28</v>
      </c>
      <c r="I9" s="159">
        <v>24</v>
      </c>
      <c r="J9" s="155">
        <v>7</v>
      </c>
      <c r="K9" s="159"/>
      <c r="L9" s="228">
        <v>27</v>
      </c>
      <c r="M9" s="159">
        <v>52</v>
      </c>
      <c r="N9" s="155">
        <v>6</v>
      </c>
      <c r="O9" s="159"/>
      <c r="P9" s="159"/>
      <c r="Q9" s="228">
        <v>28</v>
      </c>
      <c r="R9" s="158">
        <v>-22</v>
      </c>
      <c r="S9" s="160">
        <v>7</v>
      </c>
      <c r="T9" s="159"/>
      <c r="U9" s="228">
        <v>33</v>
      </c>
      <c r="V9" s="159">
        <v>146</v>
      </c>
      <c r="W9" s="236">
        <v>2</v>
      </c>
      <c r="X9" s="159"/>
      <c r="Y9" s="228">
        <v>22</v>
      </c>
      <c r="Z9" s="159">
        <v>25</v>
      </c>
      <c r="AA9" s="160">
        <v>14</v>
      </c>
      <c r="AB9" s="159"/>
      <c r="AC9" s="228">
        <v>29</v>
      </c>
      <c r="AD9" s="159">
        <v>30</v>
      </c>
      <c r="AE9" s="155">
        <v>6</v>
      </c>
      <c r="AF9" s="159"/>
      <c r="AG9" s="228">
        <v>23</v>
      </c>
      <c r="AH9" s="159">
        <v>45</v>
      </c>
      <c r="AI9" s="160">
        <v>15</v>
      </c>
      <c r="AJ9" s="159"/>
      <c r="AK9" s="228"/>
      <c r="AL9" s="158"/>
      <c r="AM9" s="160"/>
      <c r="AN9" s="159"/>
      <c r="AO9" s="159"/>
      <c r="AP9" s="159"/>
      <c r="AQ9" s="158"/>
      <c r="AR9" s="158"/>
      <c r="AS9" s="160"/>
      <c r="AT9" s="159"/>
      <c r="AU9" s="158"/>
      <c r="AV9" s="159"/>
      <c r="AW9" s="160"/>
      <c r="AX9" s="159"/>
      <c r="AY9" s="158"/>
      <c r="AZ9" s="158"/>
      <c r="BA9" s="158"/>
      <c r="BB9" s="227">
        <f t="shared" si="0"/>
        <v>213</v>
      </c>
      <c r="BC9" s="170" t="s">
        <v>97</v>
      </c>
      <c r="BD9" s="162"/>
      <c r="BE9" s="162"/>
    </row>
    <row r="10" spans="1:107" s="163" customFormat="1" ht="16.149999999999999" customHeight="1">
      <c r="A10" s="155">
        <v>21</v>
      </c>
      <c r="B10" s="167" t="s">
        <v>40</v>
      </c>
      <c r="C10" s="168" t="s">
        <v>27</v>
      </c>
      <c r="D10" s="228">
        <v>22</v>
      </c>
      <c r="E10" s="158">
        <v>-21</v>
      </c>
      <c r="F10" s="155">
        <v>14</v>
      </c>
      <c r="G10" s="159"/>
      <c r="H10" s="228">
        <v>31</v>
      </c>
      <c r="I10" s="159">
        <v>87</v>
      </c>
      <c r="J10" s="155">
        <v>4</v>
      </c>
      <c r="K10" s="159"/>
      <c r="L10" s="228"/>
      <c r="M10" s="158"/>
      <c r="N10" s="155"/>
      <c r="O10" s="159"/>
      <c r="P10" s="159"/>
      <c r="Q10" s="228">
        <v>26</v>
      </c>
      <c r="R10" s="158">
        <v>-56</v>
      </c>
      <c r="S10" s="160">
        <v>9</v>
      </c>
      <c r="T10" s="159"/>
      <c r="U10" s="228">
        <v>28</v>
      </c>
      <c r="V10" s="159">
        <v>17</v>
      </c>
      <c r="W10" s="160">
        <v>5</v>
      </c>
      <c r="X10" s="159"/>
      <c r="Y10" s="228">
        <v>32</v>
      </c>
      <c r="Z10" s="159">
        <v>58</v>
      </c>
      <c r="AA10" s="160">
        <v>4</v>
      </c>
      <c r="AB10" s="159"/>
      <c r="AC10" s="228">
        <v>24</v>
      </c>
      <c r="AD10" s="158">
        <v>2</v>
      </c>
      <c r="AE10" s="155">
        <v>12</v>
      </c>
      <c r="AF10" s="159"/>
      <c r="AG10" s="228">
        <v>22</v>
      </c>
      <c r="AH10" s="158">
        <v>-34</v>
      </c>
      <c r="AI10" s="160">
        <v>20</v>
      </c>
      <c r="AJ10" s="159"/>
      <c r="AK10" s="228">
        <v>23</v>
      </c>
      <c r="AL10" s="158">
        <v>-42</v>
      </c>
      <c r="AM10" s="160">
        <v>20</v>
      </c>
      <c r="AN10" s="159"/>
      <c r="AO10" s="159"/>
      <c r="AP10" s="159"/>
      <c r="AQ10" s="158"/>
      <c r="AR10" s="159"/>
      <c r="AS10" s="160"/>
      <c r="AT10" s="159"/>
      <c r="AU10" s="158"/>
      <c r="AV10" s="158"/>
      <c r="AW10" s="160"/>
      <c r="AX10" s="159"/>
      <c r="AY10" s="158"/>
      <c r="AZ10" s="158"/>
      <c r="BA10" s="158"/>
      <c r="BB10" s="227">
        <f t="shared" si="0"/>
        <v>208</v>
      </c>
      <c r="BC10" s="170" t="s">
        <v>98</v>
      </c>
      <c r="BD10" s="162"/>
      <c r="BE10" s="162"/>
    </row>
    <row r="11" spans="1:107" s="163" customFormat="1" ht="16.149999999999999" customHeight="1">
      <c r="A11" s="155">
        <v>17</v>
      </c>
      <c r="B11" s="156" t="s">
        <v>164</v>
      </c>
      <c r="C11" s="157" t="s">
        <v>58</v>
      </c>
      <c r="D11" s="228">
        <v>28</v>
      </c>
      <c r="E11" s="159">
        <v>84</v>
      </c>
      <c r="F11" s="155">
        <v>5</v>
      </c>
      <c r="G11" s="159"/>
      <c r="H11" s="228">
        <v>34</v>
      </c>
      <c r="I11" s="159">
        <v>60</v>
      </c>
      <c r="J11" s="232">
        <v>2</v>
      </c>
      <c r="K11" s="159"/>
      <c r="L11" s="228">
        <v>32</v>
      </c>
      <c r="M11" s="159">
        <v>75</v>
      </c>
      <c r="N11" s="232">
        <v>2</v>
      </c>
      <c r="O11" s="159"/>
      <c r="P11" s="159"/>
      <c r="Q11" s="228"/>
      <c r="R11" s="158"/>
      <c r="S11" s="160"/>
      <c r="T11" s="159"/>
      <c r="U11" s="228">
        <v>24</v>
      </c>
      <c r="V11" s="158">
        <v>-69</v>
      </c>
      <c r="W11" s="160">
        <v>15</v>
      </c>
      <c r="X11" s="159"/>
      <c r="Y11" s="228">
        <v>18</v>
      </c>
      <c r="Z11" s="158">
        <v>-28</v>
      </c>
      <c r="AA11" s="160">
        <v>16</v>
      </c>
      <c r="AB11" s="159"/>
      <c r="AC11" s="228"/>
      <c r="AD11" s="158"/>
      <c r="AE11" s="155"/>
      <c r="AF11" s="159"/>
      <c r="AG11" s="228">
        <v>19</v>
      </c>
      <c r="AH11" s="158">
        <v>-77</v>
      </c>
      <c r="AI11" s="155">
        <v>24</v>
      </c>
      <c r="AJ11" s="159"/>
      <c r="AK11" s="228">
        <v>29</v>
      </c>
      <c r="AL11" s="158">
        <v>-3</v>
      </c>
      <c r="AM11" s="160">
        <v>8</v>
      </c>
      <c r="AN11" s="159"/>
      <c r="AO11" s="159"/>
      <c r="AP11" s="159"/>
      <c r="AQ11" s="158"/>
      <c r="AR11" s="158"/>
      <c r="AS11" s="160"/>
      <c r="AT11" s="159"/>
      <c r="AU11" s="158"/>
      <c r="AV11" s="159"/>
      <c r="AW11" s="160"/>
      <c r="AX11" s="159"/>
      <c r="AY11" s="158"/>
      <c r="AZ11" s="158"/>
      <c r="BA11" s="158"/>
      <c r="BB11" s="227">
        <f t="shared" si="0"/>
        <v>184</v>
      </c>
      <c r="BC11" s="170" t="s">
        <v>83</v>
      </c>
      <c r="BD11" s="162"/>
      <c r="BE11" s="162"/>
    </row>
    <row r="12" spans="1:107" s="163" customFormat="1" ht="16.149999999999999" customHeight="1">
      <c r="A12" s="155">
        <v>23</v>
      </c>
      <c r="B12" s="164" t="s">
        <v>41</v>
      </c>
      <c r="C12" s="165" t="s">
        <v>36</v>
      </c>
      <c r="D12" s="228">
        <v>26</v>
      </c>
      <c r="E12" s="159">
        <v>83</v>
      </c>
      <c r="F12" s="155">
        <v>7</v>
      </c>
      <c r="G12" s="159"/>
      <c r="H12" s="228"/>
      <c r="I12" s="159"/>
      <c r="J12" s="155"/>
      <c r="K12" s="159"/>
      <c r="L12" s="228">
        <v>26</v>
      </c>
      <c r="M12" s="159">
        <v>6</v>
      </c>
      <c r="N12" s="155">
        <v>9</v>
      </c>
      <c r="O12" s="159"/>
      <c r="P12" s="159"/>
      <c r="Q12" s="228"/>
      <c r="R12" s="158"/>
      <c r="S12" s="160"/>
      <c r="T12" s="159"/>
      <c r="U12" s="228">
        <v>24</v>
      </c>
      <c r="V12" s="158">
        <v>-65</v>
      </c>
      <c r="W12" s="160">
        <v>14</v>
      </c>
      <c r="X12" s="159"/>
      <c r="Y12" s="228">
        <v>35</v>
      </c>
      <c r="Z12" s="159">
        <v>46</v>
      </c>
      <c r="AA12" s="236">
        <v>1</v>
      </c>
      <c r="AB12" s="159"/>
      <c r="AC12" s="228">
        <v>25</v>
      </c>
      <c r="AD12" s="159">
        <v>-27</v>
      </c>
      <c r="AE12" s="155">
        <v>11</v>
      </c>
      <c r="AF12" s="159"/>
      <c r="AG12" s="228">
        <v>20</v>
      </c>
      <c r="AH12" s="158">
        <v>-35</v>
      </c>
      <c r="AI12" s="160">
        <v>22</v>
      </c>
      <c r="AJ12" s="159"/>
      <c r="AK12" s="228">
        <v>27</v>
      </c>
      <c r="AL12" s="159">
        <v>64</v>
      </c>
      <c r="AM12" s="160">
        <v>10</v>
      </c>
      <c r="AN12" s="159"/>
      <c r="AO12" s="159"/>
      <c r="AP12" s="159"/>
      <c r="AQ12" s="158"/>
      <c r="AR12" s="159"/>
      <c r="AS12" s="160"/>
      <c r="AT12" s="159"/>
      <c r="AU12" s="158"/>
      <c r="AV12" s="159"/>
      <c r="AW12" s="160"/>
      <c r="AX12" s="159"/>
      <c r="AY12" s="158"/>
      <c r="AZ12" s="158"/>
      <c r="BA12" s="158"/>
      <c r="BB12" s="227">
        <f t="shared" si="0"/>
        <v>183</v>
      </c>
      <c r="BC12" s="170" t="s">
        <v>21</v>
      </c>
      <c r="BD12" s="162"/>
      <c r="BE12" s="162"/>
    </row>
    <row r="13" spans="1:107" s="163" customFormat="1" ht="16.149999999999999" customHeight="1">
      <c r="A13" s="155">
        <v>19</v>
      </c>
      <c r="B13" s="156" t="s">
        <v>35</v>
      </c>
      <c r="C13" s="157" t="s">
        <v>36</v>
      </c>
      <c r="D13" s="228">
        <v>18</v>
      </c>
      <c r="E13" s="158">
        <v>-71</v>
      </c>
      <c r="F13" s="155">
        <v>17</v>
      </c>
      <c r="G13" s="159"/>
      <c r="H13" s="228">
        <v>20</v>
      </c>
      <c r="I13" s="158">
        <v>-19</v>
      </c>
      <c r="J13" s="155">
        <v>17</v>
      </c>
      <c r="K13" s="159"/>
      <c r="L13" s="228">
        <v>21</v>
      </c>
      <c r="M13" s="158">
        <v>-49</v>
      </c>
      <c r="N13" s="155">
        <v>16</v>
      </c>
      <c r="O13" s="159"/>
      <c r="P13" s="159"/>
      <c r="Q13" s="228"/>
      <c r="R13" s="159"/>
      <c r="S13" s="160"/>
      <c r="T13" s="159"/>
      <c r="U13" s="228">
        <v>25</v>
      </c>
      <c r="V13" s="158">
        <v>-1</v>
      </c>
      <c r="W13" s="160">
        <v>11</v>
      </c>
      <c r="X13" s="159"/>
      <c r="Y13" s="228">
        <v>24</v>
      </c>
      <c r="Z13" s="158">
        <v>-4</v>
      </c>
      <c r="AA13" s="160">
        <v>12</v>
      </c>
      <c r="AB13" s="159"/>
      <c r="AC13" s="228">
        <v>21</v>
      </c>
      <c r="AD13" s="158">
        <v>-51</v>
      </c>
      <c r="AE13" s="155">
        <v>17</v>
      </c>
      <c r="AF13" s="159"/>
      <c r="AG13" s="228">
        <v>26</v>
      </c>
      <c r="AH13" s="158">
        <v>-62</v>
      </c>
      <c r="AI13" s="160">
        <v>12</v>
      </c>
      <c r="AJ13" s="159"/>
      <c r="AK13" s="228">
        <v>26</v>
      </c>
      <c r="AL13" s="158">
        <v>-40</v>
      </c>
      <c r="AM13" s="160">
        <v>14</v>
      </c>
      <c r="AN13" s="159"/>
      <c r="AO13" s="159"/>
      <c r="AP13" s="159"/>
      <c r="AQ13" s="158"/>
      <c r="AR13" s="158"/>
      <c r="AS13" s="160"/>
      <c r="AT13" s="159"/>
      <c r="AU13" s="158"/>
      <c r="AV13" s="158"/>
      <c r="AW13" s="160"/>
      <c r="AX13" s="159"/>
      <c r="AY13" s="158"/>
      <c r="AZ13" s="158"/>
      <c r="BA13" s="158"/>
      <c r="BB13" s="227">
        <f t="shared" si="0"/>
        <v>181</v>
      </c>
      <c r="BC13" s="170" t="s">
        <v>189</v>
      </c>
      <c r="BD13" s="162"/>
      <c r="BE13" s="162"/>
    </row>
    <row r="14" spans="1:107" s="163" customFormat="1" ht="16.149999999999999" customHeight="1">
      <c r="A14" s="155">
        <v>39</v>
      </c>
      <c r="B14" s="164" t="s">
        <v>44</v>
      </c>
      <c r="C14" s="168" t="s">
        <v>18</v>
      </c>
      <c r="D14" s="228">
        <v>13</v>
      </c>
      <c r="E14" s="158">
        <v>-104</v>
      </c>
      <c r="F14" s="155">
        <v>20</v>
      </c>
      <c r="G14" s="159"/>
      <c r="H14" s="228">
        <v>28</v>
      </c>
      <c r="I14" s="159">
        <v>22</v>
      </c>
      <c r="J14" s="155">
        <v>8</v>
      </c>
      <c r="K14" s="159"/>
      <c r="L14" s="228">
        <v>22</v>
      </c>
      <c r="M14" s="159">
        <v>5</v>
      </c>
      <c r="N14" s="155">
        <v>14</v>
      </c>
      <c r="O14" s="159"/>
      <c r="P14" s="159"/>
      <c r="Q14" s="228"/>
      <c r="R14" s="158"/>
      <c r="S14" s="160"/>
      <c r="T14" s="159"/>
      <c r="U14" s="228">
        <v>28</v>
      </c>
      <c r="V14" s="159">
        <v>9</v>
      </c>
      <c r="W14" s="160">
        <v>7</v>
      </c>
      <c r="X14" s="159"/>
      <c r="Y14" s="228">
        <v>27</v>
      </c>
      <c r="Z14" s="159">
        <v>18</v>
      </c>
      <c r="AA14" s="160">
        <v>6</v>
      </c>
      <c r="AB14" s="159"/>
      <c r="AC14" s="228">
        <v>30</v>
      </c>
      <c r="AD14" s="159">
        <v>43</v>
      </c>
      <c r="AE14" s="155">
        <v>5</v>
      </c>
      <c r="AF14" s="159"/>
      <c r="AG14" s="228">
        <v>16</v>
      </c>
      <c r="AH14" s="158">
        <v>-83</v>
      </c>
      <c r="AI14" s="160">
        <v>26</v>
      </c>
      <c r="AJ14" s="159"/>
      <c r="AK14" s="228"/>
      <c r="AL14" s="159"/>
      <c r="AM14" s="160"/>
      <c r="AN14" s="159"/>
      <c r="AO14" s="159"/>
      <c r="AP14" s="159"/>
      <c r="AQ14" s="158"/>
      <c r="AR14" s="158"/>
      <c r="AS14" s="160"/>
      <c r="AT14" s="159"/>
      <c r="AU14" s="158"/>
      <c r="AV14" s="158"/>
      <c r="AW14" s="160"/>
      <c r="AX14" s="159"/>
      <c r="AY14" s="158"/>
      <c r="AZ14" s="158"/>
      <c r="BA14" s="158"/>
      <c r="BB14" s="227">
        <f t="shared" si="0"/>
        <v>164</v>
      </c>
      <c r="BC14" s="170" t="s">
        <v>190</v>
      </c>
      <c r="BD14" s="162"/>
      <c r="BE14" s="162"/>
    </row>
    <row r="15" spans="1:107" s="163" customFormat="1" ht="16.149999999999999" customHeight="1">
      <c r="A15" s="155">
        <v>22</v>
      </c>
      <c r="B15" s="164" t="s">
        <v>126</v>
      </c>
      <c r="C15" s="172" t="s">
        <v>127</v>
      </c>
      <c r="D15" s="228"/>
      <c r="E15" s="158"/>
      <c r="F15" s="155"/>
      <c r="G15" s="159"/>
      <c r="H15" s="228">
        <v>24</v>
      </c>
      <c r="I15" s="159">
        <v>8</v>
      </c>
      <c r="J15" s="155">
        <v>13</v>
      </c>
      <c r="K15" s="159"/>
      <c r="L15" s="228">
        <v>21</v>
      </c>
      <c r="M15" s="158">
        <v>-55</v>
      </c>
      <c r="N15" s="155">
        <v>17</v>
      </c>
      <c r="O15" s="159"/>
      <c r="P15" s="159"/>
      <c r="Q15" s="228">
        <v>29</v>
      </c>
      <c r="R15" s="159">
        <v>34</v>
      </c>
      <c r="S15" s="160">
        <v>4</v>
      </c>
      <c r="T15" s="159"/>
      <c r="U15" s="228">
        <v>20</v>
      </c>
      <c r="V15" s="158">
        <v>-54</v>
      </c>
      <c r="W15" s="160">
        <v>18</v>
      </c>
      <c r="X15" s="159"/>
      <c r="Y15" s="228"/>
      <c r="Z15" s="159"/>
      <c r="AA15" s="160"/>
      <c r="AB15" s="159"/>
      <c r="AC15" s="228">
        <v>24</v>
      </c>
      <c r="AD15" s="159">
        <v>-27</v>
      </c>
      <c r="AE15" s="155">
        <v>15</v>
      </c>
      <c r="AF15" s="159"/>
      <c r="AG15" s="228">
        <v>14</v>
      </c>
      <c r="AH15" s="158">
        <v>-136</v>
      </c>
      <c r="AI15" s="160">
        <v>27</v>
      </c>
      <c r="AJ15" s="159"/>
      <c r="AK15" s="228">
        <v>26</v>
      </c>
      <c r="AL15" s="158">
        <v>-24</v>
      </c>
      <c r="AM15" s="160">
        <v>13</v>
      </c>
      <c r="AN15" s="159"/>
      <c r="AO15" s="159"/>
      <c r="AP15" s="159"/>
      <c r="AQ15" s="158"/>
      <c r="AR15" s="158"/>
      <c r="AS15" s="160"/>
      <c r="AT15" s="159"/>
      <c r="AU15" s="158"/>
      <c r="AV15" s="158"/>
      <c r="AW15" s="160"/>
      <c r="AX15" s="159"/>
      <c r="AY15" s="158"/>
      <c r="AZ15" s="158"/>
      <c r="BA15" s="158"/>
      <c r="BB15" s="227">
        <f t="shared" si="0"/>
        <v>158</v>
      </c>
      <c r="BC15" s="170" t="s">
        <v>158</v>
      </c>
      <c r="BD15" s="162"/>
      <c r="BE15" s="162"/>
    </row>
    <row r="16" spans="1:107" s="163" customFormat="1" ht="16.149999999999999" customHeight="1">
      <c r="A16" s="155">
        <v>28</v>
      </c>
      <c r="B16" s="167" t="s">
        <v>62</v>
      </c>
      <c r="C16" s="157" t="s">
        <v>63</v>
      </c>
      <c r="D16" s="228">
        <v>29</v>
      </c>
      <c r="E16" s="166" t="s">
        <v>122</v>
      </c>
      <c r="F16" s="155">
        <v>4</v>
      </c>
      <c r="G16" s="159"/>
      <c r="H16" s="228">
        <v>31</v>
      </c>
      <c r="I16" s="159">
        <v>51</v>
      </c>
      <c r="J16" s="155">
        <v>5</v>
      </c>
      <c r="K16" s="159"/>
      <c r="L16" s="228"/>
      <c r="M16" s="159"/>
      <c r="N16" s="155"/>
      <c r="O16" s="159"/>
      <c r="P16" s="159"/>
      <c r="Q16" s="228"/>
      <c r="R16" s="159"/>
      <c r="S16" s="160"/>
      <c r="T16" s="159"/>
      <c r="U16" s="228"/>
      <c r="V16" s="158"/>
      <c r="W16" s="160"/>
      <c r="X16" s="159"/>
      <c r="Y16" s="228"/>
      <c r="Z16" s="159"/>
      <c r="AA16" s="160"/>
      <c r="AB16" s="159"/>
      <c r="AC16" s="228">
        <v>38</v>
      </c>
      <c r="AD16" s="158">
        <v>149</v>
      </c>
      <c r="AE16" s="232">
        <v>1</v>
      </c>
      <c r="AF16" s="159"/>
      <c r="AG16" s="228">
        <v>31</v>
      </c>
      <c r="AH16" s="159">
        <v>77</v>
      </c>
      <c r="AI16" s="236">
        <v>3</v>
      </c>
      <c r="AJ16" s="159"/>
      <c r="AK16" s="228">
        <v>28</v>
      </c>
      <c r="AL16" s="159">
        <v>15</v>
      </c>
      <c r="AM16" s="160">
        <v>9</v>
      </c>
      <c r="AN16" s="159"/>
      <c r="AO16" s="159"/>
      <c r="AP16" s="159"/>
      <c r="AQ16" s="158"/>
      <c r="AR16" s="159"/>
      <c r="AS16" s="160"/>
      <c r="AT16" s="159"/>
      <c r="AU16" s="158"/>
      <c r="AV16" s="158"/>
      <c r="AW16" s="160"/>
      <c r="AX16" s="159"/>
      <c r="AY16" s="158"/>
      <c r="AZ16" s="158"/>
      <c r="BA16" s="158"/>
      <c r="BB16" s="227">
        <f t="shared" si="0"/>
        <v>157</v>
      </c>
      <c r="BC16" s="170" t="s">
        <v>144</v>
      </c>
      <c r="BD16" s="162"/>
      <c r="BE16" s="162"/>
    </row>
    <row r="17" spans="1:57" s="163" customFormat="1" ht="16.149999999999999" customHeight="1">
      <c r="A17" s="155">
        <v>10</v>
      </c>
      <c r="B17" s="164" t="s">
        <v>19</v>
      </c>
      <c r="C17" s="172" t="s">
        <v>20</v>
      </c>
      <c r="D17" s="228">
        <v>26</v>
      </c>
      <c r="E17" s="159">
        <v>51</v>
      </c>
      <c r="F17" s="155">
        <v>8</v>
      </c>
      <c r="G17" s="159"/>
      <c r="H17" s="228">
        <v>25</v>
      </c>
      <c r="I17" s="159">
        <v>22</v>
      </c>
      <c r="J17" s="155">
        <v>11</v>
      </c>
      <c r="K17" s="159"/>
      <c r="L17" s="228">
        <v>26</v>
      </c>
      <c r="M17" s="159">
        <v>6</v>
      </c>
      <c r="N17" s="155">
        <v>8</v>
      </c>
      <c r="O17" s="159"/>
      <c r="P17" s="159"/>
      <c r="Q17" s="228"/>
      <c r="R17" s="158"/>
      <c r="S17" s="160"/>
      <c r="T17" s="159"/>
      <c r="U17" s="228">
        <v>24</v>
      </c>
      <c r="V17" s="158">
        <v>-52</v>
      </c>
      <c r="W17" s="160">
        <v>13</v>
      </c>
      <c r="X17" s="159"/>
      <c r="Y17" s="228">
        <v>25</v>
      </c>
      <c r="Z17" s="159">
        <v>55</v>
      </c>
      <c r="AA17" s="160">
        <v>9</v>
      </c>
      <c r="AB17" s="159"/>
      <c r="AC17" s="228"/>
      <c r="AD17" s="159"/>
      <c r="AE17" s="155"/>
      <c r="AF17" s="159"/>
      <c r="AG17" s="228"/>
      <c r="AH17" s="158"/>
      <c r="AI17" s="160"/>
      <c r="AJ17" s="159"/>
      <c r="AK17" s="228">
        <v>29</v>
      </c>
      <c r="AL17" s="159">
        <v>36</v>
      </c>
      <c r="AM17" s="160">
        <v>7</v>
      </c>
      <c r="AN17" s="159"/>
      <c r="AO17" s="159"/>
      <c r="AP17" s="159"/>
      <c r="AQ17" s="158"/>
      <c r="AR17" s="159"/>
      <c r="AS17" s="160"/>
      <c r="AT17" s="159"/>
      <c r="AU17" s="158"/>
      <c r="AV17" s="158"/>
      <c r="AW17" s="160"/>
      <c r="AX17" s="159"/>
      <c r="AY17" s="158"/>
      <c r="AZ17" s="158"/>
      <c r="BA17" s="158"/>
      <c r="BB17" s="227">
        <f t="shared" si="0"/>
        <v>155</v>
      </c>
      <c r="BC17" s="170" t="s">
        <v>145</v>
      </c>
      <c r="BD17" s="162"/>
      <c r="BE17" s="162"/>
    </row>
    <row r="18" spans="1:57" s="163" customFormat="1" ht="16.149999999999999" customHeight="1">
      <c r="A18" s="155">
        <v>34</v>
      </c>
      <c r="B18" s="164" t="s">
        <v>26</v>
      </c>
      <c r="C18" s="168" t="s">
        <v>27</v>
      </c>
      <c r="D18" s="228">
        <v>15</v>
      </c>
      <c r="E18" s="158">
        <v>-56</v>
      </c>
      <c r="F18" s="155">
        <v>18</v>
      </c>
      <c r="G18" s="159"/>
      <c r="H18" s="228">
        <v>25</v>
      </c>
      <c r="I18" s="159">
        <v>36</v>
      </c>
      <c r="J18" s="155">
        <v>10</v>
      </c>
      <c r="K18" s="159"/>
      <c r="L18" s="228"/>
      <c r="M18" s="159"/>
      <c r="N18" s="155"/>
      <c r="O18" s="159"/>
      <c r="P18" s="159"/>
      <c r="Q18" s="228"/>
      <c r="R18" s="159"/>
      <c r="S18" s="160"/>
      <c r="T18" s="159"/>
      <c r="U18" s="228"/>
      <c r="V18" s="158"/>
      <c r="W18" s="160"/>
      <c r="X18" s="159"/>
      <c r="Y18" s="228">
        <v>24</v>
      </c>
      <c r="Z18" s="159">
        <v>33</v>
      </c>
      <c r="AA18" s="160">
        <v>11</v>
      </c>
      <c r="AB18" s="159"/>
      <c r="AC18" s="228">
        <v>24</v>
      </c>
      <c r="AD18" s="158">
        <v>-71</v>
      </c>
      <c r="AE18" s="155">
        <v>14</v>
      </c>
      <c r="AF18" s="159"/>
      <c r="AG18" s="228">
        <v>27</v>
      </c>
      <c r="AH18" s="159">
        <v>18</v>
      </c>
      <c r="AI18" s="160">
        <v>10</v>
      </c>
      <c r="AJ18" s="159"/>
      <c r="AK18" s="228">
        <v>25</v>
      </c>
      <c r="AL18" s="158">
        <v>-3</v>
      </c>
      <c r="AM18" s="160">
        <v>15</v>
      </c>
      <c r="AN18" s="159"/>
      <c r="AO18" s="159"/>
      <c r="AP18" s="159"/>
      <c r="AQ18" s="158"/>
      <c r="AR18" s="159"/>
      <c r="AS18" s="160"/>
      <c r="AT18" s="159"/>
      <c r="AU18" s="158"/>
      <c r="AV18" s="158"/>
      <c r="AW18" s="160"/>
      <c r="AX18" s="159"/>
      <c r="AY18" s="158"/>
      <c r="AZ18" s="158"/>
      <c r="BA18" s="158"/>
      <c r="BB18" s="227">
        <f t="shared" si="0"/>
        <v>140</v>
      </c>
      <c r="BC18" s="170" t="s">
        <v>66</v>
      </c>
      <c r="BD18" s="162"/>
      <c r="BE18" s="162"/>
    </row>
    <row r="19" spans="1:57" s="163" customFormat="1" ht="16.149999999999999" customHeight="1">
      <c r="A19" s="155">
        <v>15</v>
      </c>
      <c r="B19" s="164" t="s">
        <v>69</v>
      </c>
      <c r="C19" s="172" t="s">
        <v>17</v>
      </c>
      <c r="D19" s="158"/>
      <c r="E19" s="158"/>
      <c r="F19" s="158"/>
      <c r="G19" s="159"/>
      <c r="H19" s="228">
        <v>32</v>
      </c>
      <c r="I19" s="159">
        <v>77</v>
      </c>
      <c r="J19" s="232">
        <v>3</v>
      </c>
      <c r="K19" s="159"/>
      <c r="L19" s="228"/>
      <c r="M19" s="159"/>
      <c r="N19" s="155"/>
      <c r="O19" s="159"/>
      <c r="P19" s="159"/>
      <c r="Q19" s="228"/>
      <c r="R19" s="159"/>
      <c r="S19" s="160"/>
      <c r="T19" s="159"/>
      <c r="U19" s="228">
        <v>35</v>
      </c>
      <c r="V19" s="159">
        <v>148</v>
      </c>
      <c r="W19" s="236">
        <v>1</v>
      </c>
      <c r="X19" s="159"/>
      <c r="Y19" s="228">
        <v>33</v>
      </c>
      <c r="Z19" s="159">
        <v>84</v>
      </c>
      <c r="AA19" s="236">
        <v>2</v>
      </c>
      <c r="AB19" s="159"/>
      <c r="AC19" s="228"/>
      <c r="AD19" s="158"/>
      <c r="AE19" s="155"/>
      <c r="AF19" s="159"/>
      <c r="AG19" s="228">
        <v>30</v>
      </c>
      <c r="AH19" s="159">
        <v>82</v>
      </c>
      <c r="AI19" s="160">
        <v>5</v>
      </c>
      <c r="AJ19" s="159"/>
      <c r="AK19" s="228"/>
      <c r="AL19" s="159"/>
      <c r="AM19" s="160"/>
      <c r="AN19" s="159"/>
      <c r="AO19" s="159"/>
      <c r="AP19" s="159"/>
      <c r="AQ19" s="158"/>
      <c r="AR19" s="158"/>
      <c r="AS19" s="160"/>
      <c r="AT19" s="159"/>
      <c r="AU19" s="158"/>
      <c r="AV19" s="159"/>
      <c r="AW19" s="160"/>
      <c r="AX19" s="159"/>
      <c r="AY19" s="158"/>
      <c r="AZ19" s="158"/>
      <c r="BA19" s="158"/>
      <c r="BB19" s="227">
        <f t="shared" si="0"/>
        <v>130</v>
      </c>
      <c r="BC19" s="170" t="s">
        <v>99</v>
      </c>
      <c r="BD19" s="162"/>
      <c r="BE19" s="162"/>
    </row>
    <row r="20" spans="1:57" s="163" customFormat="1" ht="16.149999999999999" customHeight="1">
      <c r="A20" s="155" t="s">
        <v>66</v>
      </c>
      <c r="B20" s="164" t="s">
        <v>67</v>
      </c>
      <c r="C20" s="171" t="s">
        <v>68</v>
      </c>
      <c r="D20" s="158"/>
      <c r="E20" s="159"/>
      <c r="F20" s="158"/>
      <c r="G20" s="159"/>
      <c r="H20" s="228"/>
      <c r="I20" s="158"/>
      <c r="J20" s="155"/>
      <c r="K20" s="159"/>
      <c r="L20" s="228"/>
      <c r="M20" s="159"/>
      <c r="N20" s="155"/>
      <c r="O20" s="159"/>
      <c r="P20" s="159"/>
      <c r="Q20" s="228">
        <v>31</v>
      </c>
      <c r="R20" s="158">
        <v>-73</v>
      </c>
      <c r="S20" s="236">
        <v>3</v>
      </c>
      <c r="T20" s="159"/>
      <c r="U20" s="228"/>
      <c r="V20" s="159"/>
      <c r="W20" s="160"/>
      <c r="X20" s="159"/>
      <c r="Y20" s="228">
        <v>18</v>
      </c>
      <c r="Z20" s="158">
        <v>-117</v>
      </c>
      <c r="AA20" s="160">
        <v>17</v>
      </c>
      <c r="AB20" s="159"/>
      <c r="AC20" s="228">
        <v>26</v>
      </c>
      <c r="AD20" s="159">
        <v>-3</v>
      </c>
      <c r="AE20" s="155">
        <v>10</v>
      </c>
      <c r="AF20" s="159"/>
      <c r="AG20" s="228">
        <v>29</v>
      </c>
      <c r="AH20" s="158">
        <v>-42</v>
      </c>
      <c r="AI20" s="160">
        <v>7</v>
      </c>
      <c r="AJ20" s="159"/>
      <c r="AK20" s="228">
        <v>24</v>
      </c>
      <c r="AL20" s="158">
        <v>-75</v>
      </c>
      <c r="AM20" s="160">
        <v>19</v>
      </c>
      <c r="AN20" s="159"/>
      <c r="AO20" s="159"/>
      <c r="AP20" s="159"/>
      <c r="AQ20" s="158"/>
      <c r="AR20" s="158"/>
      <c r="AS20" s="160"/>
      <c r="AT20" s="159"/>
      <c r="AU20" s="158"/>
      <c r="AV20" s="158"/>
      <c r="AW20" s="160"/>
      <c r="AX20" s="159"/>
      <c r="AY20" s="158"/>
      <c r="AZ20" s="158"/>
      <c r="BA20" s="158"/>
      <c r="BB20" s="227">
        <f t="shared" si="0"/>
        <v>128</v>
      </c>
      <c r="BC20" s="170" t="s">
        <v>166</v>
      </c>
      <c r="BD20" s="162"/>
      <c r="BE20" s="162"/>
    </row>
    <row r="21" spans="1:57" s="163" customFormat="1" ht="16.149999999999999" customHeight="1">
      <c r="A21" s="155">
        <v>13</v>
      </c>
      <c r="B21" s="156" t="s">
        <v>23</v>
      </c>
      <c r="C21" s="172" t="s">
        <v>24</v>
      </c>
      <c r="D21" s="158"/>
      <c r="E21" s="158"/>
      <c r="F21" s="158"/>
      <c r="G21" s="159"/>
      <c r="H21" s="228">
        <v>20</v>
      </c>
      <c r="I21" s="158">
        <v>-79</v>
      </c>
      <c r="J21" s="155">
        <v>19</v>
      </c>
      <c r="K21" s="159"/>
      <c r="L21" s="228">
        <v>23</v>
      </c>
      <c r="M21" s="158">
        <v>-90</v>
      </c>
      <c r="N21" s="155">
        <v>13</v>
      </c>
      <c r="O21" s="159"/>
      <c r="P21" s="159"/>
      <c r="Q21" s="228"/>
      <c r="R21" s="158"/>
      <c r="S21" s="160"/>
      <c r="T21" s="159"/>
      <c r="U21" s="228">
        <v>32</v>
      </c>
      <c r="V21" s="159">
        <v>28</v>
      </c>
      <c r="W21" s="236">
        <v>3</v>
      </c>
      <c r="X21" s="159"/>
      <c r="Y21" s="228"/>
      <c r="Z21" s="158"/>
      <c r="AA21" s="160"/>
      <c r="AB21" s="159"/>
      <c r="AC21" s="228"/>
      <c r="AD21" s="158"/>
      <c r="AE21" s="155"/>
      <c r="AF21" s="159"/>
      <c r="AG21" s="228">
        <v>20</v>
      </c>
      <c r="AH21" s="158">
        <v>-71</v>
      </c>
      <c r="AI21" s="160">
        <v>23</v>
      </c>
      <c r="AJ21" s="159"/>
      <c r="AK21" s="228">
        <v>27</v>
      </c>
      <c r="AL21" s="158">
        <v>-15</v>
      </c>
      <c r="AM21" s="160">
        <v>11</v>
      </c>
      <c r="AN21" s="159"/>
      <c r="AO21" s="159"/>
      <c r="AP21" s="159"/>
      <c r="AQ21" s="158"/>
      <c r="AR21" s="158"/>
      <c r="AS21" s="160"/>
      <c r="AT21" s="159"/>
      <c r="AU21" s="158"/>
      <c r="AV21" s="159"/>
      <c r="AW21" s="160"/>
      <c r="AX21" s="159"/>
      <c r="AY21" s="158"/>
      <c r="AZ21" s="158"/>
      <c r="BA21" s="158"/>
      <c r="BB21" s="227">
        <f t="shared" si="0"/>
        <v>122</v>
      </c>
      <c r="BC21" s="170" t="s">
        <v>180</v>
      </c>
      <c r="BD21" s="162"/>
      <c r="BE21" s="162"/>
    </row>
    <row r="22" spans="1:57" s="163" customFormat="1" ht="16.149999999999999" customHeight="1">
      <c r="A22" s="155">
        <v>12</v>
      </c>
      <c r="B22" s="164" t="s">
        <v>37</v>
      </c>
      <c r="C22" s="172" t="s">
        <v>24</v>
      </c>
      <c r="D22" s="158"/>
      <c r="E22" s="166"/>
      <c r="F22" s="158"/>
      <c r="G22" s="159"/>
      <c r="H22" s="228">
        <v>21</v>
      </c>
      <c r="I22" s="158">
        <v>-62</v>
      </c>
      <c r="J22" s="155">
        <v>16</v>
      </c>
      <c r="K22" s="159"/>
      <c r="L22" s="228">
        <v>20</v>
      </c>
      <c r="M22" s="158">
        <v>-92</v>
      </c>
      <c r="N22" s="155">
        <v>18</v>
      </c>
      <c r="O22" s="159"/>
      <c r="P22" s="159"/>
      <c r="Q22" s="228">
        <v>26</v>
      </c>
      <c r="R22" s="159">
        <v>26</v>
      </c>
      <c r="S22" s="160">
        <v>8</v>
      </c>
      <c r="T22" s="159"/>
      <c r="U22" s="228"/>
      <c r="V22" s="158"/>
      <c r="W22" s="160"/>
      <c r="X22" s="159"/>
      <c r="Y22" s="228"/>
      <c r="Z22" s="158"/>
      <c r="AA22" s="160"/>
      <c r="AB22" s="159"/>
      <c r="AC22" s="228">
        <v>26</v>
      </c>
      <c r="AD22" s="159">
        <v>4</v>
      </c>
      <c r="AE22" s="155">
        <v>9</v>
      </c>
      <c r="AF22" s="159"/>
      <c r="AG22" s="228"/>
      <c r="AH22" s="159"/>
      <c r="AI22" s="160"/>
      <c r="AJ22" s="159"/>
      <c r="AK22" s="228">
        <v>29</v>
      </c>
      <c r="AL22" s="159">
        <v>71</v>
      </c>
      <c r="AM22" s="160">
        <v>6</v>
      </c>
      <c r="AN22" s="159"/>
      <c r="AO22" s="159"/>
      <c r="AP22" s="159"/>
      <c r="AQ22" s="158"/>
      <c r="AR22" s="159"/>
      <c r="AS22" s="160"/>
      <c r="AT22" s="159"/>
      <c r="AU22" s="158"/>
      <c r="AV22" s="158"/>
      <c r="AW22" s="160"/>
      <c r="AX22" s="159"/>
      <c r="AY22" s="158"/>
      <c r="AZ22" s="158"/>
      <c r="BA22" s="158"/>
      <c r="BB22" s="227">
        <f t="shared" si="0"/>
        <v>122</v>
      </c>
      <c r="BC22" s="170" t="s">
        <v>180</v>
      </c>
      <c r="BD22" s="162"/>
      <c r="BE22" s="162"/>
    </row>
    <row r="23" spans="1:57" s="163" customFormat="1" ht="16.149999999999999" customHeight="1">
      <c r="A23" s="155">
        <v>30</v>
      </c>
      <c r="B23" s="164" t="s">
        <v>31</v>
      </c>
      <c r="C23" s="168" t="s">
        <v>32</v>
      </c>
      <c r="D23" s="228">
        <v>26</v>
      </c>
      <c r="E23" s="159">
        <v>32</v>
      </c>
      <c r="F23" s="155">
        <v>9</v>
      </c>
      <c r="G23" s="159"/>
      <c r="H23" s="228">
        <v>20</v>
      </c>
      <c r="I23" s="158">
        <v>-93</v>
      </c>
      <c r="J23" s="155">
        <v>20</v>
      </c>
      <c r="K23" s="159"/>
      <c r="L23" s="228"/>
      <c r="M23" s="159"/>
      <c r="N23" s="155"/>
      <c r="O23" s="159"/>
      <c r="P23" s="159"/>
      <c r="Q23" s="228"/>
      <c r="R23" s="158"/>
      <c r="S23" s="160"/>
      <c r="T23" s="159"/>
      <c r="U23" s="228">
        <v>27</v>
      </c>
      <c r="V23" s="158">
        <v>-12</v>
      </c>
      <c r="W23" s="160">
        <v>27</v>
      </c>
      <c r="X23" s="159"/>
      <c r="Y23" s="228">
        <v>22</v>
      </c>
      <c r="Z23" s="158">
        <v>-23</v>
      </c>
      <c r="AA23" s="160">
        <v>15</v>
      </c>
      <c r="AB23" s="159"/>
      <c r="AC23" s="228"/>
      <c r="AD23" s="158"/>
      <c r="AE23" s="155"/>
      <c r="AF23" s="159"/>
      <c r="AG23" s="228"/>
      <c r="AH23" s="158"/>
      <c r="AI23" s="160"/>
      <c r="AJ23" s="159"/>
      <c r="AK23" s="228">
        <v>20</v>
      </c>
      <c r="AL23" s="158">
        <v>-113</v>
      </c>
      <c r="AM23" s="160">
        <v>21</v>
      </c>
      <c r="AN23" s="159"/>
      <c r="AO23" s="159"/>
      <c r="AP23" s="159"/>
      <c r="AQ23" s="158"/>
      <c r="AR23" s="158"/>
      <c r="AS23" s="160"/>
      <c r="AT23" s="159"/>
      <c r="AU23" s="158"/>
      <c r="AV23" s="158"/>
      <c r="AW23" s="160"/>
      <c r="AX23" s="159"/>
      <c r="AY23" s="158"/>
      <c r="AZ23" s="158"/>
      <c r="BA23" s="158"/>
      <c r="BB23" s="227">
        <f t="shared" si="0"/>
        <v>115</v>
      </c>
      <c r="BC23" s="170" t="s">
        <v>181</v>
      </c>
      <c r="BD23" s="162"/>
      <c r="BE23" s="162"/>
    </row>
    <row r="24" spans="1:57" s="163" customFormat="1" ht="16.149999999999999" customHeight="1">
      <c r="A24" s="234" t="s">
        <v>152</v>
      </c>
      <c r="B24" s="233" t="s">
        <v>135</v>
      </c>
      <c r="C24" s="172" t="s">
        <v>141</v>
      </c>
      <c r="D24" s="228"/>
      <c r="E24" s="158"/>
      <c r="F24" s="155"/>
      <c r="G24" s="159"/>
      <c r="H24" s="228"/>
      <c r="I24" s="159"/>
      <c r="J24" s="155"/>
      <c r="K24" s="159"/>
      <c r="L24" s="228">
        <v>31</v>
      </c>
      <c r="M24" s="159">
        <v>66</v>
      </c>
      <c r="N24" s="232">
        <v>3</v>
      </c>
      <c r="O24" s="159"/>
      <c r="P24" s="159"/>
      <c r="Q24" s="228"/>
      <c r="R24" s="159"/>
      <c r="S24" s="160"/>
      <c r="T24" s="159"/>
      <c r="U24" s="228">
        <v>28</v>
      </c>
      <c r="V24" s="159">
        <v>27</v>
      </c>
      <c r="W24" s="160">
        <v>4</v>
      </c>
      <c r="X24" s="159"/>
      <c r="Y24" s="228"/>
      <c r="Z24" s="158"/>
      <c r="AA24" s="160"/>
      <c r="AB24" s="159"/>
      <c r="AC24" s="228">
        <v>28</v>
      </c>
      <c r="AD24" s="158">
        <v>-6</v>
      </c>
      <c r="AE24" s="155">
        <v>7</v>
      </c>
      <c r="AF24" s="159"/>
      <c r="AG24" s="228"/>
      <c r="AH24" s="158"/>
      <c r="AI24" s="160"/>
      <c r="AJ24" s="159"/>
      <c r="AK24" s="228">
        <v>27</v>
      </c>
      <c r="AL24" s="158">
        <v>-23</v>
      </c>
      <c r="AM24" s="160">
        <v>12</v>
      </c>
      <c r="AN24" s="159"/>
      <c r="AO24" s="159"/>
      <c r="AP24" s="159"/>
      <c r="AQ24" s="158"/>
      <c r="AR24" s="159"/>
      <c r="AS24" s="160"/>
      <c r="AT24" s="159"/>
      <c r="AU24" s="158"/>
      <c r="AV24" s="158"/>
      <c r="AW24" s="160"/>
      <c r="AX24" s="159"/>
      <c r="AY24" s="158"/>
      <c r="AZ24" s="158"/>
      <c r="BA24" s="158"/>
      <c r="BB24" s="227">
        <f t="shared" si="0"/>
        <v>114</v>
      </c>
      <c r="BC24" s="170" t="s">
        <v>182</v>
      </c>
      <c r="BD24" s="162"/>
      <c r="BE24" s="162"/>
    </row>
    <row r="25" spans="1:57" s="163" customFormat="1" ht="16.149999999999999" customHeight="1">
      <c r="A25" s="155">
        <v>26</v>
      </c>
      <c r="B25" s="164" t="s">
        <v>59</v>
      </c>
      <c r="C25" s="157" t="s">
        <v>58</v>
      </c>
      <c r="D25" s="158"/>
      <c r="E25" s="158"/>
      <c r="F25" s="158"/>
      <c r="G25" s="159"/>
      <c r="H25" s="228">
        <v>18</v>
      </c>
      <c r="I25" s="158">
        <v>-57</v>
      </c>
      <c r="J25" s="155">
        <v>23</v>
      </c>
      <c r="K25" s="159"/>
      <c r="L25" s="228"/>
      <c r="M25" s="158"/>
      <c r="N25" s="155"/>
      <c r="O25" s="159"/>
      <c r="P25" s="159"/>
      <c r="Q25" s="228"/>
      <c r="R25" s="159"/>
      <c r="S25" s="160"/>
      <c r="T25" s="159"/>
      <c r="U25" s="228"/>
      <c r="V25" s="158"/>
      <c r="W25" s="160"/>
      <c r="X25" s="159"/>
      <c r="Y25" s="228">
        <v>27</v>
      </c>
      <c r="Z25" s="158">
        <v>-27</v>
      </c>
      <c r="AA25" s="160">
        <v>7</v>
      </c>
      <c r="AB25" s="159"/>
      <c r="AC25" s="228"/>
      <c r="AD25" s="159"/>
      <c r="AE25" s="155"/>
      <c r="AF25" s="159"/>
      <c r="AG25" s="228">
        <v>24</v>
      </c>
      <c r="AH25" s="159">
        <v>37</v>
      </c>
      <c r="AI25" s="160">
        <v>13</v>
      </c>
      <c r="AJ25" s="159"/>
      <c r="AK25" s="228">
        <v>24</v>
      </c>
      <c r="AL25" s="158">
        <v>-40</v>
      </c>
      <c r="AM25" s="160">
        <v>17</v>
      </c>
      <c r="AN25" s="159"/>
      <c r="AO25" s="159"/>
      <c r="AP25" s="159"/>
      <c r="AQ25" s="158"/>
      <c r="AR25" s="158"/>
      <c r="AS25" s="160"/>
      <c r="AT25" s="159"/>
      <c r="AU25" s="158"/>
      <c r="AV25" s="158"/>
      <c r="AW25" s="160"/>
      <c r="AX25" s="159"/>
      <c r="AY25" s="158"/>
      <c r="AZ25" s="158"/>
      <c r="BA25" s="158"/>
      <c r="BB25" s="227">
        <f t="shared" si="0"/>
        <v>93</v>
      </c>
      <c r="BC25" s="170" t="s">
        <v>191</v>
      </c>
      <c r="BD25" s="162"/>
      <c r="BE25" s="162"/>
    </row>
    <row r="26" spans="1:57" s="163" customFormat="1" ht="16.149999999999999" customHeight="1">
      <c r="A26" s="233" t="s">
        <v>170</v>
      </c>
      <c r="B26" s="167" t="s">
        <v>187</v>
      </c>
      <c r="C26" s="172" t="s">
        <v>34</v>
      </c>
      <c r="D26" s="228"/>
      <c r="E26" s="158"/>
      <c r="F26" s="155"/>
      <c r="G26" s="159"/>
      <c r="H26" s="228"/>
      <c r="I26" s="159"/>
      <c r="J26" s="155"/>
      <c r="K26" s="159"/>
      <c r="L26" s="228"/>
      <c r="M26" s="158"/>
      <c r="N26" s="155"/>
      <c r="O26" s="159"/>
      <c r="P26" s="159"/>
      <c r="Q26" s="228"/>
      <c r="R26" s="159"/>
      <c r="S26" s="160"/>
      <c r="T26" s="159"/>
      <c r="U26" s="228"/>
      <c r="V26" s="158"/>
      <c r="W26" s="160"/>
      <c r="X26" s="159"/>
      <c r="Y26" s="228"/>
      <c r="Z26" s="158"/>
      <c r="AA26" s="160"/>
      <c r="AB26" s="159"/>
      <c r="AC26" s="228">
        <v>30</v>
      </c>
      <c r="AD26" s="158">
        <v>76</v>
      </c>
      <c r="AE26" s="232">
        <v>3</v>
      </c>
      <c r="AF26" s="159"/>
      <c r="AG26" s="228">
        <v>28</v>
      </c>
      <c r="AH26" s="159">
        <v>44</v>
      </c>
      <c r="AI26" s="160">
        <v>8</v>
      </c>
      <c r="AJ26" s="159"/>
      <c r="AK26" s="228">
        <v>30</v>
      </c>
      <c r="AL26" s="159">
        <v>13</v>
      </c>
      <c r="AM26" s="160">
        <v>5</v>
      </c>
      <c r="AN26" s="159"/>
      <c r="AO26" s="159"/>
      <c r="AP26" s="159"/>
      <c r="AQ26" s="158"/>
      <c r="AR26" s="159"/>
      <c r="AS26" s="160"/>
      <c r="AT26" s="159"/>
      <c r="AU26" s="158"/>
      <c r="AV26" s="158"/>
      <c r="AW26" s="160"/>
      <c r="AX26" s="159"/>
      <c r="AY26" s="158"/>
      <c r="AZ26" s="158"/>
      <c r="BA26" s="158"/>
      <c r="BB26" s="227">
        <f t="shared" si="0"/>
        <v>88</v>
      </c>
      <c r="BC26" s="170" t="s">
        <v>192</v>
      </c>
      <c r="BD26" s="162"/>
      <c r="BE26" s="162"/>
    </row>
    <row r="27" spans="1:57" s="163" customFormat="1" ht="16.149999999999999" customHeight="1">
      <c r="A27" s="155">
        <v>24</v>
      </c>
      <c r="B27" s="164" t="s">
        <v>124</v>
      </c>
      <c r="C27" s="172" t="s">
        <v>125</v>
      </c>
      <c r="D27" s="228"/>
      <c r="E27" s="158"/>
      <c r="F27" s="155"/>
      <c r="G27" s="159"/>
      <c r="H27" s="228">
        <v>19</v>
      </c>
      <c r="I27" s="158">
        <v>-92</v>
      </c>
      <c r="J27" s="155">
        <v>21</v>
      </c>
      <c r="K27" s="159"/>
      <c r="L27" s="228"/>
      <c r="M27" s="158"/>
      <c r="N27" s="155"/>
      <c r="O27" s="159"/>
      <c r="P27" s="159"/>
      <c r="Q27" s="228">
        <v>32</v>
      </c>
      <c r="R27" s="159">
        <v>54</v>
      </c>
      <c r="S27" s="236">
        <v>2</v>
      </c>
      <c r="T27" s="159"/>
      <c r="U27" s="228">
        <v>23</v>
      </c>
      <c r="V27" s="158">
        <v>-43</v>
      </c>
      <c r="W27" s="160">
        <v>16</v>
      </c>
      <c r="X27" s="159"/>
      <c r="Y27" s="228"/>
      <c r="Z27" s="159"/>
      <c r="AA27" s="160"/>
      <c r="AB27" s="159"/>
      <c r="AC27" s="228"/>
      <c r="AD27" s="159"/>
      <c r="AE27" s="155"/>
      <c r="AF27" s="159"/>
      <c r="AG27" s="228"/>
      <c r="AH27" s="158"/>
      <c r="AI27" s="160"/>
      <c r="AJ27" s="159"/>
      <c r="AK27" s="228"/>
      <c r="AL27" s="159"/>
      <c r="AM27" s="160"/>
      <c r="AN27" s="159"/>
      <c r="AO27" s="159"/>
      <c r="AP27" s="159"/>
      <c r="AQ27" s="158"/>
      <c r="AR27" s="158"/>
      <c r="AS27" s="160"/>
      <c r="AT27" s="159"/>
      <c r="AU27" s="158"/>
      <c r="AV27" s="158"/>
      <c r="AW27" s="160"/>
      <c r="AX27" s="159"/>
      <c r="AY27" s="158"/>
      <c r="AZ27" s="158"/>
      <c r="BA27" s="158"/>
      <c r="BB27" s="227">
        <f t="shared" si="0"/>
        <v>74</v>
      </c>
      <c r="BC27" s="170" t="s">
        <v>193</v>
      </c>
      <c r="BD27" s="162"/>
      <c r="BE27" s="162"/>
    </row>
    <row r="28" spans="1:57" s="173" customFormat="1" ht="16.149999999999999" customHeight="1">
      <c r="A28" s="155">
        <v>20</v>
      </c>
      <c r="B28" s="164" t="s">
        <v>54</v>
      </c>
      <c r="C28" s="172" t="s">
        <v>36</v>
      </c>
      <c r="D28" s="228"/>
      <c r="E28" s="158"/>
      <c r="F28" s="155"/>
      <c r="G28" s="159"/>
      <c r="H28" s="228"/>
      <c r="I28" s="159"/>
      <c r="J28" s="155"/>
      <c r="K28" s="159"/>
      <c r="L28" s="228"/>
      <c r="M28" s="159"/>
      <c r="N28" s="155"/>
      <c r="O28" s="159"/>
      <c r="P28" s="159"/>
      <c r="Q28" s="228"/>
      <c r="R28" s="159"/>
      <c r="S28" s="160"/>
      <c r="T28" s="159"/>
      <c r="U28" s="228"/>
      <c r="V28" s="159"/>
      <c r="W28" s="160"/>
      <c r="X28" s="159"/>
      <c r="Y28" s="228">
        <v>25</v>
      </c>
      <c r="Z28" s="159">
        <v>9</v>
      </c>
      <c r="AA28" s="160">
        <v>10</v>
      </c>
      <c r="AB28" s="159"/>
      <c r="AC28" s="228">
        <v>30</v>
      </c>
      <c r="AD28" s="158">
        <v>47</v>
      </c>
      <c r="AE28" s="155">
        <v>4</v>
      </c>
      <c r="AF28" s="159"/>
      <c r="AG28" s="228">
        <v>19</v>
      </c>
      <c r="AH28" s="158">
        <v>-113</v>
      </c>
      <c r="AI28" s="160">
        <v>25</v>
      </c>
      <c r="AJ28" s="159"/>
      <c r="AK28" s="228"/>
      <c r="AL28" s="158"/>
      <c r="AM28" s="160"/>
      <c r="AN28" s="159"/>
      <c r="AO28" s="159"/>
      <c r="AP28" s="159"/>
      <c r="AQ28" s="158"/>
      <c r="AR28" s="158"/>
      <c r="AS28" s="160"/>
      <c r="AT28" s="159"/>
      <c r="AU28" s="158"/>
      <c r="AV28" s="158"/>
      <c r="AW28" s="160"/>
      <c r="AX28" s="159"/>
      <c r="AY28" s="158"/>
      <c r="AZ28" s="158"/>
      <c r="BA28" s="158"/>
      <c r="BB28" s="227">
        <f t="shared" si="0"/>
        <v>74</v>
      </c>
      <c r="BC28" s="170" t="s">
        <v>193</v>
      </c>
    </row>
    <row r="29" spans="1:57" s="173" customFormat="1" ht="16.149999999999999" customHeight="1">
      <c r="A29" s="155">
        <v>46</v>
      </c>
      <c r="B29" s="164" t="s">
        <v>53</v>
      </c>
      <c r="C29" s="172" t="s">
        <v>17</v>
      </c>
      <c r="D29" s="228">
        <v>27</v>
      </c>
      <c r="E29" s="159">
        <v>0</v>
      </c>
      <c r="F29" s="155">
        <v>6</v>
      </c>
      <c r="G29" s="159"/>
      <c r="H29" s="228"/>
      <c r="I29" s="159"/>
      <c r="J29" s="155"/>
      <c r="K29" s="159"/>
      <c r="L29" s="228"/>
      <c r="M29" s="159"/>
      <c r="N29" s="155"/>
      <c r="O29" s="159"/>
      <c r="P29" s="159"/>
      <c r="Q29" s="228"/>
      <c r="R29" s="159"/>
      <c r="S29" s="160"/>
      <c r="T29" s="159"/>
      <c r="U29" s="228"/>
      <c r="V29" s="159"/>
      <c r="W29" s="160"/>
      <c r="X29" s="159"/>
      <c r="Y29" s="228"/>
      <c r="Z29" s="159"/>
      <c r="AA29" s="160"/>
      <c r="AB29" s="159"/>
      <c r="AC29" s="228"/>
      <c r="AD29" s="159"/>
      <c r="AE29" s="155"/>
      <c r="AF29" s="159"/>
      <c r="AG29" s="228">
        <v>34</v>
      </c>
      <c r="AH29" s="159">
        <v>95</v>
      </c>
      <c r="AI29" s="236">
        <v>2</v>
      </c>
      <c r="AJ29" s="159"/>
      <c r="AK29" s="228"/>
      <c r="AL29" s="159"/>
      <c r="AM29" s="160"/>
      <c r="AN29" s="159"/>
      <c r="AO29" s="159"/>
      <c r="AP29" s="159"/>
      <c r="AQ29" s="158"/>
      <c r="AR29" s="158"/>
      <c r="AS29" s="160"/>
      <c r="AT29" s="159"/>
      <c r="AU29" s="158"/>
      <c r="AV29" s="158"/>
      <c r="AW29" s="160"/>
      <c r="AX29" s="159"/>
      <c r="AY29" s="158"/>
      <c r="AZ29" s="158"/>
      <c r="BA29" s="158"/>
      <c r="BB29" s="227">
        <f t="shared" si="0"/>
        <v>61</v>
      </c>
      <c r="BC29" s="170" t="s">
        <v>159</v>
      </c>
    </row>
    <row r="30" spans="1:57" s="173" customFormat="1" ht="16.149999999999999" customHeight="1">
      <c r="A30" s="155">
        <v>35</v>
      </c>
      <c r="B30" s="167" t="s">
        <v>50</v>
      </c>
      <c r="C30" s="172" t="s">
        <v>34</v>
      </c>
      <c r="D30" s="228">
        <v>14</v>
      </c>
      <c r="E30" s="158">
        <v>-63</v>
      </c>
      <c r="F30" s="155">
        <v>19</v>
      </c>
      <c r="G30" s="159"/>
      <c r="H30" s="228">
        <v>20</v>
      </c>
      <c r="I30" s="158">
        <v>-43</v>
      </c>
      <c r="J30" s="155">
        <v>18</v>
      </c>
      <c r="K30" s="159"/>
      <c r="L30" s="228"/>
      <c r="M30" s="158"/>
      <c r="N30" s="155"/>
      <c r="O30" s="159"/>
      <c r="P30" s="159"/>
      <c r="Q30" s="228"/>
      <c r="R30" s="158"/>
      <c r="S30" s="160"/>
      <c r="T30" s="159"/>
      <c r="U30" s="228"/>
      <c r="V30" s="158"/>
      <c r="W30" s="160"/>
      <c r="X30" s="159"/>
      <c r="Y30" s="228"/>
      <c r="Z30" s="158"/>
      <c r="AA30" s="160"/>
      <c r="AB30" s="159"/>
      <c r="AC30" s="228">
        <v>21</v>
      </c>
      <c r="AD30" s="159">
        <v>-89</v>
      </c>
      <c r="AE30" s="155">
        <v>16</v>
      </c>
      <c r="AF30" s="159"/>
      <c r="AG30" s="228"/>
      <c r="AH30" s="159"/>
      <c r="AI30" s="160"/>
      <c r="AJ30" s="159"/>
      <c r="AK30" s="228"/>
      <c r="AL30" s="158"/>
      <c r="AM30" s="160"/>
      <c r="AN30" s="159"/>
      <c r="AO30" s="159"/>
      <c r="AP30" s="159"/>
      <c r="AQ30" s="158"/>
      <c r="AR30" s="158"/>
      <c r="AS30" s="160"/>
      <c r="AT30" s="159"/>
      <c r="AU30" s="158"/>
      <c r="AV30" s="159"/>
      <c r="AW30" s="160"/>
      <c r="AX30" s="159"/>
      <c r="AY30" s="158"/>
      <c r="AZ30" s="158"/>
      <c r="BA30" s="158"/>
      <c r="BB30" s="227">
        <f t="shared" si="0"/>
        <v>55</v>
      </c>
      <c r="BC30" s="170" t="s">
        <v>131</v>
      </c>
    </row>
    <row r="31" spans="1:57" s="173" customFormat="1" ht="16.149999999999999" customHeight="1">
      <c r="A31" s="233" t="s">
        <v>169</v>
      </c>
      <c r="B31" s="167" t="s">
        <v>168</v>
      </c>
      <c r="C31" s="172" t="s">
        <v>163</v>
      </c>
      <c r="D31" s="228"/>
      <c r="E31" s="158"/>
      <c r="F31" s="155"/>
      <c r="G31" s="159"/>
      <c r="H31" s="228"/>
      <c r="I31" s="159"/>
      <c r="J31" s="155"/>
      <c r="K31" s="159"/>
      <c r="L31" s="228"/>
      <c r="M31" s="158"/>
      <c r="N31" s="155"/>
      <c r="O31" s="159"/>
      <c r="P31" s="159"/>
      <c r="Q31" s="228"/>
      <c r="R31" s="159"/>
      <c r="S31" s="160"/>
      <c r="T31" s="159"/>
      <c r="U31" s="228"/>
      <c r="V31" s="158"/>
      <c r="W31" s="160"/>
      <c r="X31" s="159"/>
      <c r="Y31" s="228"/>
      <c r="Z31" s="158"/>
      <c r="AA31" s="160"/>
      <c r="AB31" s="159"/>
      <c r="AC31" s="228">
        <v>26</v>
      </c>
      <c r="AD31" s="158">
        <v>19</v>
      </c>
      <c r="AE31" s="155">
        <v>8</v>
      </c>
      <c r="AF31" s="159"/>
      <c r="AG31" s="228">
        <v>23</v>
      </c>
      <c r="AH31" s="159">
        <v>34</v>
      </c>
      <c r="AI31" s="160">
        <v>16</v>
      </c>
      <c r="AJ31" s="159"/>
      <c r="AK31" s="228"/>
      <c r="AL31" s="159"/>
      <c r="AM31" s="160"/>
      <c r="AN31" s="159"/>
      <c r="AO31" s="159"/>
      <c r="AP31" s="159"/>
      <c r="AQ31" s="158"/>
      <c r="AR31" s="159"/>
      <c r="AS31" s="160"/>
      <c r="AT31" s="159"/>
      <c r="AU31" s="158"/>
      <c r="AV31" s="158"/>
      <c r="AW31" s="160"/>
      <c r="AX31" s="159"/>
      <c r="AY31" s="158"/>
      <c r="AZ31" s="158"/>
      <c r="BA31" s="158"/>
      <c r="BB31" s="227">
        <f t="shared" si="0"/>
        <v>49</v>
      </c>
      <c r="BC31" s="170" t="s">
        <v>146</v>
      </c>
    </row>
    <row r="32" spans="1:57" s="173" customFormat="1" ht="16.149999999999999" customHeight="1">
      <c r="A32" s="175">
        <v>16</v>
      </c>
      <c r="B32" s="164" t="s">
        <v>60</v>
      </c>
      <c r="C32" s="168" t="s">
        <v>56</v>
      </c>
      <c r="D32" s="228">
        <v>24</v>
      </c>
      <c r="E32" s="158">
        <v>-29</v>
      </c>
      <c r="F32" s="155">
        <v>11</v>
      </c>
      <c r="G32" s="159"/>
      <c r="H32" s="228">
        <v>23</v>
      </c>
      <c r="I32" s="158">
        <v>-47</v>
      </c>
      <c r="J32" s="155">
        <v>14</v>
      </c>
      <c r="K32" s="159"/>
      <c r="L32" s="228"/>
      <c r="M32" s="158"/>
      <c r="N32" s="155"/>
      <c r="O32" s="159"/>
      <c r="P32" s="159"/>
      <c r="Q32" s="228"/>
      <c r="R32" s="159"/>
      <c r="S32" s="160"/>
      <c r="T32" s="159"/>
      <c r="U32" s="228"/>
      <c r="V32" s="158"/>
      <c r="W32" s="160"/>
      <c r="X32" s="159"/>
      <c r="Y32" s="228"/>
      <c r="Z32" s="158"/>
      <c r="AA32" s="160"/>
      <c r="AB32" s="159"/>
      <c r="AC32" s="228"/>
      <c r="AD32" s="158"/>
      <c r="AE32" s="155"/>
      <c r="AF32" s="159"/>
      <c r="AG32" s="228"/>
      <c r="AH32" s="158"/>
      <c r="AI32" s="160"/>
      <c r="AJ32" s="159"/>
      <c r="AK32" s="228"/>
      <c r="AL32" s="159"/>
      <c r="AM32" s="160"/>
      <c r="AN32" s="159"/>
      <c r="AO32" s="159"/>
      <c r="AP32" s="159"/>
      <c r="AQ32" s="158"/>
      <c r="AR32" s="159"/>
      <c r="AS32" s="160"/>
      <c r="AT32" s="159"/>
      <c r="AU32" s="158"/>
      <c r="AV32" s="159"/>
      <c r="AW32" s="160"/>
      <c r="AX32" s="159"/>
      <c r="AY32" s="158"/>
      <c r="AZ32" s="158"/>
      <c r="BA32" s="158"/>
      <c r="BB32" s="227">
        <f t="shared" si="0"/>
        <v>47</v>
      </c>
      <c r="BC32" s="170" t="s">
        <v>147</v>
      </c>
    </row>
    <row r="33" spans="1:55" s="173" customFormat="1" ht="16.149999999999999" customHeight="1">
      <c r="A33" s="155">
        <v>9</v>
      </c>
      <c r="B33" s="164" t="s">
        <v>22</v>
      </c>
      <c r="C33" s="169" t="s">
        <v>18</v>
      </c>
      <c r="D33" s="228">
        <v>22</v>
      </c>
      <c r="E33" s="158">
        <v>-2</v>
      </c>
      <c r="F33" s="155">
        <v>13</v>
      </c>
      <c r="G33" s="159"/>
      <c r="H33" s="228"/>
      <c r="I33" s="159"/>
      <c r="J33" s="155"/>
      <c r="K33" s="159"/>
      <c r="L33" s="228">
        <v>22</v>
      </c>
      <c r="M33" s="158">
        <v>-29</v>
      </c>
      <c r="N33" s="155">
        <v>15</v>
      </c>
      <c r="O33" s="159"/>
      <c r="P33" s="159"/>
      <c r="Q33" s="228"/>
      <c r="R33" s="158"/>
      <c r="S33" s="160"/>
      <c r="T33" s="159"/>
      <c r="U33" s="228"/>
      <c r="V33" s="159"/>
      <c r="W33" s="160"/>
      <c r="X33" s="159"/>
      <c r="Y33" s="228"/>
      <c r="Z33" s="159"/>
      <c r="AA33" s="160"/>
      <c r="AB33" s="159"/>
      <c r="AC33" s="228"/>
      <c r="AD33" s="159"/>
      <c r="AE33" s="155"/>
      <c r="AF33" s="159"/>
      <c r="AG33" s="228"/>
      <c r="AH33" s="159"/>
      <c r="AI33" s="160"/>
      <c r="AJ33" s="159"/>
      <c r="AK33" s="228"/>
      <c r="AL33" s="159"/>
      <c r="AM33" s="160"/>
      <c r="AN33" s="159"/>
      <c r="AO33" s="159"/>
      <c r="AP33" s="159"/>
      <c r="AQ33" s="158"/>
      <c r="AR33" s="159"/>
      <c r="AS33" s="160"/>
      <c r="AT33" s="159"/>
      <c r="AU33" s="158"/>
      <c r="AV33" s="159"/>
      <c r="AW33" s="160"/>
      <c r="AX33" s="159"/>
      <c r="AY33" s="158"/>
      <c r="AZ33" s="158"/>
      <c r="BA33" s="158"/>
      <c r="BB33" s="227">
        <f t="shared" si="0"/>
        <v>44</v>
      </c>
      <c r="BC33" s="170" t="s">
        <v>183</v>
      </c>
    </row>
    <row r="34" spans="1:55" s="173" customFormat="1" ht="16.149999999999999" customHeight="1">
      <c r="A34" s="155">
        <v>7</v>
      </c>
      <c r="B34" s="167" t="s">
        <v>130</v>
      </c>
      <c r="C34" s="168" t="s">
        <v>27</v>
      </c>
      <c r="D34" s="228">
        <v>18</v>
      </c>
      <c r="E34" s="158">
        <v>-48</v>
      </c>
      <c r="F34" s="155">
        <v>16</v>
      </c>
      <c r="G34" s="159"/>
      <c r="H34" s="228">
        <v>22</v>
      </c>
      <c r="I34" s="158">
        <v>-43</v>
      </c>
      <c r="J34" s="155">
        <v>15</v>
      </c>
      <c r="K34" s="159"/>
      <c r="L34" s="228"/>
      <c r="M34" s="159"/>
      <c r="N34" s="155"/>
      <c r="O34" s="159"/>
      <c r="P34" s="159"/>
      <c r="Q34" s="228"/>
      <c r="R34" s="159"/>
      <c r="S34" s="160"/>
      <c r="T34" s="159"/>
      <c r="U34" s="228"/>
      <c r="V34" s="158"/>
      <c r="W34" s="160"/>
      <c r="X34" s="159"/>
      <c r="Y34" s="228"/>
      <c r="Z34" s="158"/>
      <c r="AA34" s="160"/>
      <c r="AB34" s="159"/>
      <c r="AC34" s="228"/>
      <c r="AD34" s="158"/>
      <c r="AE34" s="155"/>
      <c r="AF34" s="159"/>
      <c r="AG34" s="228"/>
      <c r="AH34" s="159"/>
      <c r="AI34" s="160"/>
      <c r="AJ34" s="159"/>
      <c r="AK34" s="228"/>
      <c r="AL34" s="159"/>
      <c r="AM34" s="160"/>
      <c r="AN34" s="159"/>
      <c r="AO34" s="159"/>
      <c r="AP34" s="159"/>
      <c r="AQ34" s="158"/>
      <c r="AR34" s="159"/>
      <c r="AS34" s="160"/>
      <c r="AT34" s="159"/>
      <c r="AU34" s="158"/>
      <c r="AV34" s="159"/>
      <c r="AW34" s="160"/>
      <c r="AX34" s="159"/>
      <c r="AY34" s="158"/>
      <c r="AZ34" s="158"/>
      <c r="BA34" s="158"/>
      <c r="BB34" s="227">
        <f t="shared" si="0"/>
        <v>40</v>
      </c>
      <c r="BC34" s="170" t="s">
        <v>194</v>
      </c>
    </row>
    <row r="35" spans="1:55" s="173" customFormat="1" ht="16.149999999999999" customHeight="1">
      <c r="A35" s="234" t="s">
        <v>165</v>
      </c>
      <c r="B35" s="155" t="s">
        <v>162</v>
      </c>
      <c r="C35" s="172" t="s">
        <v>163</v>
      </c>
      <c r="D35" s="228"/>
      <c r="E35" s="158"/>
      <c r="F35" s="155"/>
      <c r="G35" s="159"/>
      <c r="H35" s="228"/>
      <c r="I35" s="159"/>
      <c r="J35" s="155"/>
      <c r="K35" s="159"/>
      <c r="L35" s="228"/>
      <c r="M35" s="159"/>
      <c r="N35" s="155"/>
      <c r="O35" s="159"/>
      <c r="P35" s="159"/>
      <c r="Q35" s="228"/>
      <c r="R35" s="159"/>
      <c r="S35" s="160"/>
      <c r="T35" s="159"/>
      <c r="U35" s="228"/>
      <c r="V35" s="158"/>
      <c r="W35" s="160"/>
      <c r="X35" s="159"/>
      <c r="Y35" s="228">
        <v>16</v>
      </c>
      <c r="Z35" s="158">
        <v>-41</v>
      </c>
      <c r="AA35" s="160">
        <v>19</v>
      </c>
      <c r="AB35" s="159"/>
      <c r="AC35" s="228"/>
      <c r="AD35" s="158"/>
      <c r="AE35" s="155"/>
      <c r="AF35" s="159"/>
      <c r="AG35" s="228"/>
      <c r="AH35" s="158"/>
      <c r="AI35" s="160"/>
      <c r="AJ35" s="159"/>
      <c r="AK35" s="228">
        <v>24</v>
      </c>
      <c r="AL35" s="159">
        <v>2</v>
      </c>
      <c r="AM35" s="160">
        <v>16</v>
      </c>
      <c r="AN35" s="159"/>
      <c r="AO35" s="159"/>
      <c r="AP35" s="159"/>
      <c r="AQ35" s="158"/>
      <c r="AR35" s="159"/>
      <c r="AS35" s="160"/>
      <c r="AT35" s="159"/>
      <c r="AU35" s="158"/>
      <c r="AV35" s="158"/>
      <c r="AW35" s="160"/>
      <c r="AX35" s="159"/>
      <c r="AY35" s="158"/>
      <c r="AZ35" s="158"/>
      <c r="BA35" s="158"/>
      <c r="BB35" s="227">
        <f t="shared" si="0"/>
        <v>40</v>
      </c>
      <c r="BC35" s="170" t="s">
        <v>194</v>
      </c>
    </row>
    <row r="36" spans="1:55" s="173" customFormat="1" ht="16.149999999999999" customHeight="1">
      <c r="A36" s="155">
        <v>53</v>
      </c>
      <c r="B36" s="164" t="s">
        <v>174</v>
      </c>
      <c r="C36" s="157" t="s">
        <v>175</v>
      </c>
      <c r="D36" s="228"/>
      <c r="E36" s="158"/>
      <c r="F36" s="155"/>
      <c r="G36" s="159"/>
      <c r="H36" s="228"/>
      <c r="I36" s="159"/>
      <c r="J36" s="155"/>
      <c r="K36" s="159"/>
      <c r="L36" s="228"/>
      <c r="M36" s="158"/>
      <c r="N36" s="155"/>
      <c r="O36" s="159"/>
      <c r="P36" s="159"/>
      <c r="Q36" s="228"/>
      <c r="R36" s="158"/>
      <c r="S36" s="160"/>
      <c r="T36" s="159"/>
      <c r="U36" s="228"/>
      <c r="V36" s="159"/>
      <c r="W36" s="160"/>
      <c r="X36" s="159"/>
      <c r="Y36" s="228"/>
      <c r="Z36" s="158"/>
      <c r="AA36" s="160"/>
      <c r="AB36" s="159"/>
      <c r="AC36" s="228"/>
      <c r="AD36" s="159"/>
      <c r="AE36" s="155"/>
      <c r="AF36" s="159"/>
      <c r="AG36" s="228">
        <v>39</v>
      </c>
      <c r="AH36" s="159">
        <v>153</v>
      </c>
      <c r="AI36" s="236">
        <v>1</v>
      </c>
      <c r="AJ36" s="159"/>
      <c r="AK36" s="228"/>
      <c r="AL36" s="159"/>
      <c r="AM36" s="160"/>
      <c r="AN36" s="159"/>
      <c r="AO36" s="159"/>
      <c r="AP36" s="159"/>
      <c r="AQ36" s="158"/>
      <c r="AR36" s="159"/>
      <c r="AS36" s="160"/>
      <c r="AT36" s="159"/>
      <c r="AU36" s="158"/>
      <c r="AV36" s="159"/>
      <c r="AW36" s="160"/>
      <c r="AX36" s="159"/>
      <c r="AY36" s="158"/>
      <c r="AZ36" s="158"/>
      <c r="BA36" s="158"/>
      <c r="BB36" s="227">
        <f t="shared" si="0"/>
        <v>39</v>
      </c>
      <c r="BC36" s="170" t="s">
        <v>152</v>
      </c>
    </row>
    <row r="37" spans="1:55" s="173" customFormat="1" ht="16.149999999999999" customHeight="1">
      <c r="A37" s="155">
        <v>51</v>
      </c>
      <c r="B37" s="164" t="s">
        <v>161</v>
      </c>
      <c r="C37" s="169" t="s">
        <v>160</v>
      </c>
      <c r="D37" s="228"/>
      <c r="E37" s="158"/>
      <c r="F37" s="155"/>
      <c r="G37" s="159"/>
      <c r="H37" s="228"/>
      <c r="I37" s="159"/>
      <c r="J37" s="155"/>
      <c r="K37" s="159"/>
      <c r="L37" s="228"/>
      <c r="M37" s="158"/>
      <c r="N37" s="155"/>
      <c r="O37" s="159"/>
      <c r="P37" s="159"/>
      <c r="Q37" s="228"/>
      <c r="R37" s="158"/>
      <c r="S37" s="160"/>
      <c r="T37" s="159"/>
      <c r="U37" s="228"/>
      <c r="V37" s="159"/>
      <c r="W37" s="160"/>
      <c r="X37" s="159"/>
      <c r="Y37" s="228">
        <v>33</v>
      </c>
      <c r="Z37" s="159">
        <v>64</v>
      </c>
      <c r="AA37" s="236">
        <v>3</v>
      </c>
      <c r="AB37" s="159"/>
      <c r="AC37" s="228"/>
      <c r="AD37" s="159"/>
      <c r="AE37" s="155"/>
      <c r="AF37" s="159"/>
      <c r="AG37" s="228"/>
      <c r="AH37" s="159"/>
      <c r="AI37" s="160"/>
      <c r="AJ37" s="159"/>
      <c r="AK37" s="228"/>
      <c r="AL37" s="159"/>
      <c r="AM37" s="160"/>
      <c r="AN37" s="159"/>
      <c r="AO37" s="159"/>
      <c r="AP37" s="159"/>
      <c r="AQ37" s="158"/>
      <c r="AR37" s="159"/>
      <c r="AS37" s="160"/>
      <c r="AT37" s="159"/>
      <c r="AU37" s="158"/>
      <c r="AV37" s="159"/>
      <c r="AW37" s="160"/>
      <c r="AX37" s="159"/>
      <c r="AY37" s="158"/>
      <c r="AZ37" s="158"/>
      <c r="BA37" s="158"/>
      <c r="BB37" s="227">
        <f t="shared" si="0"/>
        <v>33</v>
      </c>
      <c r="BC37" s="170" t="s">
        <v>184</v>
      </c>
    </row>
    <row r="38" spans="1:55" s="173" customFormat="1" ht="16.149999999999999" customHeight="1">
      <c r="A38" s="155">
        <v>58</v>
      </c>
      <c r="B38" s="164" t="s">
        <v>188</v>
      </c>
      <c r="C38" s="157" t="s">
        <v>34</v>
      </c>
      <c r="D38" s="158"/>
      <c r="E38" s="158"/>
      <c r="F38" s="158"/>
      <c r="G38" s="159"/>
      <c r="H38" s="228"/>
      <c r="I38" s="158"/>
      <c r="J38" s="155"/>
      <c r="K38" s="159"/>
      <c r="L38" s="228"/>
      <c r="M38" s="159"/>
      <c r="N38" s="155"/>
      <c r="O38" s="159"/>
      <c r="P38" s="159"/>
      <c r="Q38" s="228"/>
      <c r="R38" s="159"/>
      <c r="S38" s="160"/>
      <c r="T38" s="159"/>
      <c r="U38" s="228"/>
      <c r="V38" s="159"/>
      <c r="W38" s="160"/>
      <c r="X38" s="159"/>
      <c r="Y38" s="228"/>
      <c r="Z38" s="159"/>
      <c r="AA38" s="160"/>
      <c r="AB38" s="159"/>
      <c r="AC38" s="228"/>
      <c r="AD38" s="158"/>
      <c r="AE38" s="155"/>
      <c r="AF38" s="159"/>
      <c r="AG38" s="228"/>
      <c r="AH38" s="159"/>
      <c r="AI38" s="160"/>
      <c r="AJ38" s="159"/>
      <c r="AK38" s="228">
        <v>31</v>
      </c>
      <c r="AL38" s="159">
        <v>25</v>
      </c>
      <c r="AM38" s="160">
        <v>4</v>
      </c>
      <c r="AN38" s="159"/>
      <c r="AO38" s="159"/>
      <c r="AP38" s="159"/>
      <c r="AQ38" s="158"/>
      <c r="AR38" s="158"/>
      <c r="AS38" s="160"/>
      <c r="AT38" s="159"/>
      <c r="AU38" s="158"/>
      <c r="AV38" s="159"/>
      <c r="AW38" s="160"/>
      <c r="AX38" s="159"/>
      <c r="AY38" s="158"/>
      <c r="AZ38" s="158"/>
      <c r="BA38" s="158"/>
      <c r="BB38" s="227">
        <f t="shared" si="0"/>
        <v>31</v>
      </c>
      <c r="BC38" s="170" t="s">
        <v>185</v>
      </c>
    </row>
    <row r="39" spans="1:55" s="173" customFormat="1" ht="16.149999999999999" customHeight="1">
      <c r="A39" s="155">
        <v>6</v>
      </c>
      <c r="B39" s="164" t="s">
        <v>123</v>
      </c>
      <c r="C39" s="168" t="s">
        <v>18</v>
      </c>
      <c r="D39" s="228"/>
      <c r="E39" s="158"/>
      <c r="F39" s="155"/>
      <c r="G39" s="159"/>
      <c r="H39" s="228">
        <v>30</v>
      </c>
      <c r="I39" s="159">
        <v>8</v>
      </c>
      <c r="J39" s="155">
        <v>6</v>
      </c>
      <c r="K39" s="159"/>
      <c r="L39" s="228"/>
      <c r="M39" s="159"/>
      <c r="N39" s="155"/>
      <c r="O39" s="159"/>
      <c r="P39" s="159"/>
      <c r="Q39" s="228"/>
      <c r="R39" s="158"/>
      <c r="S39" s="160"/>
      <c r="T39" s="159"/>
      <c r="U39" s="228"/>
      <c r="V39" s="158"/>
      <c r="W39" s="160"/>
      <c r="X39" s="159"/>
      <c r="Y39" s="228"/>
      <c r="Z39" s="159"/>
      <c r="AA39" s="160"/>
      <c r="AB39" s="159"/>
      <c r="AC39" s="228"/>
      <c r="AD39" s="159"/>
      <c r="AE39" s="155"/>
      <c r="AF39" s="159"/>
      <c r="AG39" s="228"/>
      <c r="AH39" s="158"/>
      <c r="AI39" s="160"/>
      <c r="AJ39" s="159"/>
      <c r="AK39" s="228"/>
      <c r="AL39" s="159"/>
      <c r="AM39" s="160"/>
      <c r="AN39" s="159"/>
      <c r="AO39" s="159"/>
      <c r="AP39" s="159"/>
      <c r="AQ39" s="158"/>
      <c r="AR39" s="158"/>
      <c r="AS39" s="160"/>
      <c r="AT39" s="159"/>
      <c r="AU39" s="158"/>
      <c r="AV39" s="158"/>
      <c r="AW39" s="160"/>
      <c r="AX39" s="159"/>
      <c r="AY39" s="158"/>
      <c r="AZ39" s="158"/>
      <c r="BA39" s="158"/>
      <c r="BB39" s="227">
        <f t="shared" si="0"/>
        <v>30</v>
      </c>
      <c r="BC39" s="170" t="s">
        <v>167</v>
      </c>
    </row>
    <row r="40" spans="1:55" s="173" customFormat="1" ht="16.149999999999999" customHeight="1">
      <c r="A40" s="234" t="s">
        <v>150</v>
      </c>
      <c r="B40" s="155" t="s">
        <v>153</v>
      </c>
      <c r="C40" s="172" t="s">
        <v>142</v>
      </c>
      <c r="D40" s="228"/>
      <c r="E40" s="158"/>
      <c r="F40" s="155"/>
      <c r="G40" s="159"/>
      <c r="H40" s="228"/>
      <c r="I40" s="159"/>
      <c r="J40" s="155"/>
      <c r="K40" s="159"/>
      <c r="L40" s="228">
        <v>28</v>
      </c>
      <c r="M40" s="159">
        <v>78</v>
      </c>
      <c r="N40" s="155">
        <v>5</v>
      </c>
      <c r="O40" s="159"/>
      <c r="P40" s="159"/>
      <c r="Q40" s="228"/>
      <c r="R40" s="159"/>
      <c r="S40" s="160"/>
      <c r="T40" s="159"/>
      <c r="U40" s="228"/>
      <c r="V40" s="158"/>
      <c r="W40" s="160"/>
      <c r="X40" s="159"/>
      <c r="Y40" s="228"/>
      <c r="Z40" s="158"/>
      <c r="AA40" s="160"/>
      <c r="AB40" s="159"/>
      <c r="AC40" s="228"/>
      <c r="AD40" s="158"/>
      <c r="AE40" s="155"/>
      <c r="AF40" s="159"/>
      <c r="AG40" s="228"/>
      <c r="AH40" s="158"/>
      <c r="AI40" s="160"/>
      <c r="AJ40" s="159"/>
      <c r="AK40" s="228"/>
      <c r="AL40" s="159"/>
      <c r="AM40" s="160"/>
      <c r="AN40" s="159"/>
      <c r="AO40" s="159"/>
      <c r="AP40" s="159"/>
      <c r="AQ40" s="158"/>
      <c r="AR40" s="159"/>
      <c r="AS40" s="160"/>
      <c r="AT40" s="159"/>
      <c r="AU40" s="158"/>
      <c r="AV40" s="158"/>
      <c r="AW40" s="160"/>
      <c r="AX40" s="159"/>
      <c r="AY40" s="158"/>
      <c r="AZ40" s="158"/>
      <c r="BA40" s="158"/>
      <c r="BB40" s="227">
        <f t="shared" si="0"/>
        <v>28</v>
      </c>
      <c r="BC40" s="170" t="s">
        <v>172</v>
      </c>
    </row>
    <row r="41" spans="1:55" s="173" customFormat="1" ht="16.149999999999999" customHeight="1">
      <c r="A41" s="155">
        <v>54</v>
      </c>
      <c r="B41" s="164" t="s">
        <v>176</v>
      </c>
      <c r="C41" s="255"/>
      <c r="D41" s="228"/>
      <c r="E41" s="158"/>
      <c r="F41" s="155"/>
      <c r="G41" s="159"/>
      <c r="H41" s="228"/>
      <c r="I41" s="159"/>
      <c r="J41" s="155"/>
      <c r="K41" s="159"/>
      <c r="L41" s="228"/>
      <c r="M41" s="158"/>
      <c r="N41" s="155"/>
      <c r="O41" s="159"/>
      <c r="P41" s="159"/>
      <c r="Q41" s="228"/>
      <c r="R41" s="158"/>
      <c r="S41" s="160"/>
      <c r="T41" s="159"/>
      <c r="U41" s="228"/>
      <c r="V41" s="159"/>
      <c r="W41" s="160"/>
      <c r="X41" s="159"/>
      <c r="Y41" s="228"/>
      <c r="Z41" s="158"/>
      <c r="AA41" s="160"/>
      <c r="AB41" s="159"/>
      <c r="AC41" s="228"/>
      <c r="AD41" s="159"/>
      <c r="AE41" s="155"/>
      <c r="AF41" s="159"/>
      <c r="AG41" s="228">
        <v>27</v>
      </c>
      <c r="AH41" s="158">
        <v>-15</v>
      </c>
      <c r="AI41" s="160">
        <v>11</v>
      </c>
      <c r="AJ41" s="159"/>
      <c r="AK41" s="228"/>
      <c r="AL41" s="159"/>
      <c r="AM41" s="160"/>
      <c r="AN41" s="159"/>
      <c r="AO41" s="159"/>
      <c r="AP41" s="159"/>
      <c r="AQ41" s="158"/>
      <c r="AR41" s="159"/>
      <c r="AS41" s="160"/>
      <c r="AT41" s="159"/>
      <c r="AU41" s="158"/>
      <c r="AV41" s="159"/>
      <c r="AW41" s="160"/>
      <c r="AX41" s="159"/>
      <c r="AY41" s="158"/>
      <c r="AZ41" s="158"/>
      <c r="BA41" s="158"/>
      <c r="BB41" s="227">
        <f t="shared" si="0"/>
        <v>27</v>
      </c>
      <c r="BC41" s="170" t="s">
        <v>195</v>
      </c>
    </row>
    <row r="42" spans="1:55" s="173" customFormat="1" ht="16.149999999999999" customHeight="1">
      <c r="A42" s="234" t="s">
        <v>151</v>
      </c>
      <c r="B42" s="233" t="s">
        <v>136</v>
      </c>
      <c r="C42" s="172" t="s">
        <v>143</v>
      </c>
      <c r="D42" s="228"/>
      <c r="E42" s="158"/>
      <c r="F42" s="155"/>
      <c r="G42" s="159"/>
      <c r="H42" s="228"/>
      <c r="I42" s="159"/>
      <c r="J42" s="155"/>
      <c r="K42" s="159"/>
      <c r="L42" s="228">
        <v>26</v>
      </c>
      <c r="M42" s="159">
        <v>95</v>
      </c>
      <c r="N42" s="155">
        <v>7</v>
      </c>
      <c r="O42" s="159"/>
      <c r="P42" s="159"/>
      <c r="Q42" s="228"/>
      <c r="R42" s="159"/>
      <c r="S42" s="160"/>
      <c r="T42" s="159"/>
      <c r="U42" s="228"/>
      <c r="V42" s="158"/>
      <c r="W42" s="160"/>
      <c r="X42" s="159"/>
      <c r="Y42" s="228"/>
      <c r="Z42" s="158"/>
      <c r="AA42" s="160"/>
      <c r="AB42" s="159"/>
      <c r="AC42" s="228"/>
      <c r="AD42" s="158"/>
      <c r="AE42" s="155"/>
      <c r="AF42" s="159"/>
      <c r="AG42" s="228"/>
      <c r="AH42" s="158"/>
      <c r="AI42" s="160"/>
      <c r="AJ42" s="159"/>
      <c r="AK42" s="228"/>
      <c r="AL42" s="159"/>
      <c r="AM42" s="160"/>
      <c r="AN42" s="159"/>
      <c r="AO42" s="159"/>
      <c r="AP42" s="159"/>
      <c r="AQ42" s="158"/>
      <c r="AR42" s="159"/>
      <c r="AS42" s="160"/>
      <c r="AT42" s="159"/>
      <c r="AU42" s="158"/>
      <c r="AV42" s="158"/>
      <c r="AW42" s="160"/>
      <c r="AX42" s="159"/>
      <c r="AY42" s="158"/>
      <c r="AZ42" s="158"/>
      <c r="BA42" s="158"/>
      <c r="BB42" s="227">
        <f t="shared" si="0"/>
        <v>26</v>
      </c>
      <c r="BC42" s="170" t="s">
        <v>196</v>
      </c>
    </row>
    <row r="43" spans="1:55" s="173" customFormat="1" ht="16.149999999999999" customHeight="1">
      <c r="A43" s="234" t="s">
        <v>149</v>
      </c>
      <c r="B43" s="233" t="s">
        <v>138</v>
      </c>
      <c r="C43" s="172" t="s">
        <v>140</v>
      </c>
      <c r="D43" s="228"/>
      <c r="E43" s="158"/>
      <c r="F43" s="155"/>
      <c r="G43" s="159"/>
      <c r="H43" s="228"/>
      <c r="I43" s="159"/>
      <c r="J43" s="155"/>
      <c r="K43" s="159"/>
      <c r="L43" s="228">
        <v>24</v>
      </c>
      <c r="M43" s="159">
        <v>19</v>
      </c>
      <c r="N43" s="158">
        <v>10</v>
      </c>
      <c r="O43" s="159"/>
      <c r="P43" s="159"/>
      <c r="Q43" s="228"/>
      <c r="R43" s="159"/>
      <c r="S43" s="160"/>
      <c r="T43" s="159"/>
      <c r="U43" s="228"/>
      <c r="V43" s="158"/>
      <c r="W43" s="160"/>
      <c r="X43" s="159"/>
      <c r="Y43" s="228"/>
      <c r="Z43" s="158"/>
      <c r="AA43" s="160"/>
      <c r="AB43" s="159"/>
      <c r="AC43" s="228"/>
      <c r="AD43" s="158"/>
      <c r="AE43" s="155"/>
      <c r="AF43" s="159"/>
      <c r="AG43" s="228"/>
      <c r="AH43" s="158"/>
      <c r="AI43" s="160"/>
      <c r="AJ43" s="159"/>
      <c r="AK43" s="228"/>
      <c r="AL43" s="159"/>
      <c r="AM43" s="160"/>
      <c r="AN43" s="159"/>
      <c r="AO43" s="159"/>
      <c r="AP43" s="159"/>
      <c r="AQ43" s="158"/>
      <c r="AR43" s="159"/>
      <c r="AS43" s="160"/>
      <c r="AT43" s="159"/>
      <c r="AU43" s="158"/>
      <c r="AV43" s="158"/>
      <c r="AW43" s="160"/>
      <c r="AX43" s="159"/>
      <c r="AY43" s="158"/>
      <c r="AZ43" s="158"/>
      <c r="BA43" s="158"/>
      <c r="BB43" s="227">
        <f t="shared" si="0"/>
        <v>24</v>
      </c>
      <c r="BC43" s="170" t="s">
        <v>197</v>
      </c>
    </row>
    <row r="44" spans="1:55" s="173" customFormat="1" ht="16.149999999999999" customHeight="1">
      <c r="A44" s="155">
        <v>43</v>
      </c>
      <c r="B44" s="164" t="s">
        <v>45</v>
      </c>
      <c r="C44" s="157" t="s">
        <v>46</v>
      </c>
      <c r="D44" s="228"/>
      <c r="E44" s="158"/>
      <c r="F44" s="155"/>
      <c r="G44" s="159"/>
      <c r="H44" s="228"/>
      <c r="I44" s="159"/>
      <c r="J44" s="155"/>
      <c r="K44" s="159"/>
      <c r="L44" s="228"/>
      <c r="M44" s="158"/>
      <c r="N44" s="155"/>
      <c r="O44" s="159"/>
      <c r="P44" s="159"/>
      <c r="Q44" s="228"/>
      <c r="R44" s="158"/>
      <c r="S44" s="160"/>
      <c r="T44" s="159"/>
      <c r="U44" s="228"/>
      <c r="V44" s="159"/>
      <c r="W44" s="160"/>
      <c r="X44" s="159"/>
      <c r="Y44" s="228"/>
      <c r="Z44" s="158"/>
      <c r="AA44" s="160"/>
      <c r="AB44" s="159"/>
      <c r="AC44" s="228"/>
      <c r="AD44" s="159"/>
      <c r="AE44" s="155"/>
      <c r="AF44" s="159"/>
      <c r="AG44" s="228">
        <v>24</v>
      </c>
      <c r="AH44" s="159">
        <v>10</v>
      </c>
      <c r="AI44" s="160">
        <v>14</v>
      </c>
      <c r="AJ44" s="159"/>
      <c r="AK44" s="228"/>
      <c r="AL44" s="159"/>
      <c r="AM44" s="160"/>
      <c r="AN44" s="159"/>
      <c r="AO44" s="159"/>
      <c r="AP44" s="159"/>
      <c r="AQ44" s="158"/>
      <c r="AR44" s="159"/>
      <c r="AS44" s="160"/>
      <c r="AT44" s="159"/>
      <c r="AU44" s="158"/>
      <c r="AV44" s="159"/>
      <c r="AW44" s="160"/>
      <c r="AX44" s="159"/>
      <c r="AY44" s="158"/>
      <c r="AZ44" s="158"/>
      <c r="BA44" s="158"/>
      <c r="BB44" s="227">
        <f t="shared" si="0"/>
        <v>24</v>
      </c>
      <c r="BC44" s="170" t="s">
        <v>197</v>
      </c>
    </row>
    <row r="45" spans="1:55" s="173" customFormat="1" ht="16.149999999999999" customHeight="1">
      <c r="A45" s="155">
        <v>55</v>
      </c>
      <c r="B45" s="164" t="s">
        <v>177</v>
      </c>
      <c r="C45" s="157" t="s">
        <v>175</v>
      </c>
      <c r="D45" s="228"/>
      <c r="E45" s="158"/>
      <c r="F45" s="155"/>
      <c r="G45" s="159"/>
      <c r="H45" s="228"/>
      <c r="I45" s="159"/>
      <c r="J45" s="155"/>
      <c r="K45" s="159"/>
      <c r="L45" s="228"/>
      <c r="M45" s="158"/>
      <c r="N45" s="155"/>
      <c r="O45" s="159"/>
      <c r="P45" s="159"/>
      <c r="Q45" s="228"/>
      <c r="R45" s="158"/>
      <c r="S45" s="160"/>
      <c r="T45" s="159"/>
      <c r="U45" s="228"/>
      <c r="V45" s="159"/>
      <c r="W45" s="160"/>
      <c r="X45" s="159"/>
      <c r="Y45" s="228"/>
      <c r="Z45" s="158"/>
      <c r="AA45" s="160"/>
      <c r="AB45" s="159"/>
      <c r="AC45" s="228"/>
      <c r="AD45" s="159"/>
      <c r="AE45" s="155"/>
      <c r="AF45" s="159"/>
      <c r="AG45" s="228">
        <v>23</v>
      </c>
      <c r="AH45" s="159">
        <v>30</v>
      </c>
      <c r="AI45" s="160">
        <v>17</v>
      </c>
      <c r="AJ45" s="159"/>
      <c r="AK45" s="228"/>
      <c r="AL45" s="159"/>
      <c r="AM45" s="160"/>
      <c r="AN45" s="159"/>
      <c r="AO45" s="159"/>
      <c r="AP45" s="159"/>
      <c r="AQ45" s="158"/>
      <c r="AR45" s="159"/>
      <c r="AS45" s="160"/>
      <c r="AT45" s="159"/>
      <c r="AU45" s="158"/>
      <c r="AV45" s="159"/>
      <c r="AW45" s="160"/>
      <c r="AX45" s="159"/>
      <c r="AY45" s="158"/>
      <c r="AZ45" s="158"/>
      <c r="BA45" s="158"/>
      <c r="BB45" s="227">
        <f t="shared" si="0"/>
        <v>23</v>
      </c>
      <c r="BC45" s="170" t="s">
        <v>150</v>
      </c>
    </row>
    <row r="46" spans="1:55" s="173" customFormat="1" ht="16.149999999999999" customHeight="1">
      <c r="A46" s="155">
        <v>56</v>
      </c>
      <c r="B46" s="164" t="s">
        <v>178</v>
      </c>
      <c r="C46" s="255"/>
      <c r="D46" s="228"/>
      <c r="E46" s="158"/>
      <c r="F46" s="155"/>
      <c r="G46" s="159"/>
      <c r="H46" s="228"/>
      <c r="I46" s="159"/>
      <c r="J46" s="155"/>
      <c r="K46" s="159"/>
      <c r="L46" s="228"/>
      <c r="M46" s="158"/>
      <c r="N46" s="155"/>
      <c r="O46" s="159"/>
      <c r="P46" s="159"/>
      <c r="Q46" s="228"/>
      <c r="R46" s="158"/>
      <c r="S46" s="160"/>
      <c r="T46" s="159"/>
      <c r="U46" s="228"/>
      <c r="V46" s="159"/>
      <c r="W46" s="160"/>
      <c r="X46" s="159"/>
      <c r="Y46" s="228"/>
      <c r="Z46" s="158"/>
      <c r="AA46" s="160"/>
      <c r="AB46" s="159"/>
      <c r="AC46" s="228"/>
      <c r="AD46" s="159"/>
      <c r="AE46" s="155"/>
      <c r="AF46" s="159"/>
      <c r="AG46" s="228">
        <v>22</v>
      </c>
      <c r="AH46" s="158">
        <v>-17</v>
      </c>
      <c r="AI46" s="160">
        <v>19</v>
      </c>
      <c r="AJ46" s="159"/>
      <c r="AK46" s="228"/>
      <c r="AL46" s="159"/>
      <c r="AM46" s="160"/>
      <c r="AN46" s="159"/>
      <c r="AO46" s="159"/>
      <c r="AP46" s="159"/>
      <c r="AQ46" s="158"/>
      <c r="AR46" s="159"/>
      <c r="AS46" s="160"/>
      <c r="AT46" s="159"/>
      <c r="AU46" s="158"/>
      <c r="AV46" s="159"/>
      <c r="AW46" s="160"/>
      <c r="AX46" s="159"/>
      <c r="AY46" s="158"/>
      <c r="AZ46" s="158"/>
      <c r="BA46" s="158"/>
      <c r="BB46" s="227">
        <f t="shared" si="0"/>
        <v>22</v>
      </c>
      <c r="BC46" s="170" t="s">
        <v>198</v>
      </c>
    </row>
    <row r="47" spans="1:55" s="173" customFormat="1" ht="16.149999999999999" customHeight="1">
      <c r="A47" s="155">
        <v>33</v>
      </c>
      <c r="B47" s="164" t="s">
        <v>84</v>
      </c>
      <c r="C47" s="168" t="s">
        <v>43</v>
      </c>
      <c r="D47" s="228">
        <v>21</v>
      </c>
      <c r="E47" s="158">
        <v>-81</v>
      </c>
      <c r="F47" s="155">
        <v>15</v>
      </c>
      <c r="G47" s="159"/>
      <c r="H47" s="228"/>
      <c r="I47" s="159"/>
      <c r="J47" s="155"/>
      <c r="K47" s="159"/>
      <c r="L47" s="228"/>
      <c r="M47" s="159"/>
      <c r="N47" s="155"/>
      <c r="O47" s="159"/>
      <c r="P47" s="159"/>
      <c r="Q47" s="228"/>
      <c r="R47" s="159"/>
      <c r="S47" s="160"/>
      <c r="T47" s="159"/>
      <c r="U47" s="228"/>
      <c r="V47" s="159"/>
      <c r="W47" s="160"/>
      <c r="X47" s="159"/>
      <c r="Y47" s="228"/>
      <c r="Z47" s="159"/>
      <c r="AA47" s="160"/>
      <c r="AB47" s="159"/>
      <c r="AC47" s="228"/>
      <c r="AD47" s="158"/>
      <c r="AE47" s="155"/>
      <c r="AF47" s="159"/>
      <c r="AG47" s="228"/>
      <c r="AH47" s="158"/>
      <c r="AI47" s="160"/>
      <c r="AJ47" s="159"/>
      <c r="AK47" s="228"/>
      <c r="AL47" s="158"/>
      <c r="AM47" s="160"/>
      <c r="AN47" s="159"/>
      <c r="AO47" s="159"/>
      <c r="AP47" s="159"/>
      <c r="AQ47" s="158"/>
      <c r="AR47" s="158"/>
      <c r="AS47" s="160"/>
      <c r="AT47" s="159"/>
      <c r="AU47" s="158"/>
      <c r="AV47" s="158"/>
      <c r="AW47" s="160"/>
      <c r="AX47" s="159"/>
      <c r="AY47" s="158"/>
      <c r="AZ47" s="158"/>
      <c r="BA47" s="158"/>
      <c r="BB47" s="227">
        <f t="shared" si="0"/>
        <v>21</v>
      </c>
      <c r="BC47" s="173" t="s">
        <v>199</v>
      </c>
    </row>
    <row r="48" spans="1:55" s="173" customFormat="1" ht="16.149999999999999" customHeight="1">
      <c r="A48" s="155">
        <v>57</v>
      </c>
      <c r="B48" s="164" t="s">
        <v>179</v>
      </c>
      <c r="C48" s="157" t="s">
        <v>46</v>
      </c>
      <c r="D48" s="228"/>
      <c r="E48" s="158"/>
      <c r="F48" s="155"/>
      <c r="G48" s="159"/>
      <c r="H48" s="228"/>
      <c r="I48" s="159"/>
      <c r="J48" s="155"/>
      <c r="K48" s="159"/>
      <c r="L48" s="228"/>
      <c r="M48" s="158"/>
      <c r="N48" s="155"/>
      <c r="O48" s="159"/>
      <c r="P48" s="159"/>
      <c r="Q48" s="228"/>
      <c r="R48" s="158"/>
      <c r="S48" s="160"/>
      <c r="T48" s="159"/>
      <c r="U48" s="228"/>
      <c r="V48" s="159"/>
      <c r="W48" s="160"/>
      <c r="X48" s="159"/>
      <c r="Y48" s="228"/>
      <c r="Z48" s="158"/>
      <c r="AA48" s="160"/>
      <c r="AB48" s="159"/>
      <c r="AC48" s="228"/>
      <c r="AD48" s="159"/>
      <c r="AE48" s="155"/>
      <c r="AF48" s="159"/>
      <c r="AG48" s="228">
        <v>21</v>
      </c>
      <c r="AH48" s="158">
        <v>-32</v>
      </c>
      <c r="AI48" s="160">
        <v>21</v>
      </c>
      <c r="AJ48" s="159"/>
      <c r="AK48" s="228"/>
      <c r="AL48" s="159"/>
      <c r="AM48" s="160"/>
      <c r="AN48" s="159"/>
      <c r="AO48" s="159"/>
      <c r="AP48" s="159"/>
      <c r="AQ48" s="158"/>
      <c r="AR48" s="159"/>
      <c r="AS48" s="160"/>
      <c r="AT48" s="159"/>
      <c r="AU48" s="158"/>
      <c r="AV48" s="159"/>
      <c r="AW48" s="160"/>
      <c r="AX48" s="159"/>
      <c r="AY48" s="158"/>
      <c r="AZ48" s="158"/>
      <c r="BA48" s="158"/>
      <c r="BB48" s="227">
        <f t="shared" si="0"/>
        <v>21</v>
      </c>
      <c r="BC48" s="173" t="s">
        <v>199</v>
      </c>
    </row>
    <row r="49" spans="1:57" s="173" customFormat="1" ht="16.149999999999999" customHeight="1">
      <c r="A49" s="155">
        <v>8</v>
      </c>
      <c r="B49" s="164" t="s">
        <v>128</v>
      </c>
      <c r="C49" s="172" t="s">
        <v>129</v>
      </c>
      <c r="D49" s="228"/>
      <c r="E49" s="158"/>
      <c r="F49" s="155"/>
      <c r="G49" s="159"/>
      <c r="H49" s="228">
        <v>18</v>
      </c>
      <c r="I49" s="158">
        <v>-8</v>
      </c>
      <c r="J49" s="155">
        <v>22</v>
      </c>
      <c r="K49" s="159"/>
      <c r="L49" s="228"/>
      <c r="M49" s="158"/>
      <c r="N49" s="155"/>
      <c r="O49" s="159"/>
      <c r="P49" s="159"/>
      <c r="Q49" s="228"/>
      <c r="R49" s="158"/>
      <c r="S49" s="160"/>
      <c r="T49" s="159"/>
      <c r="U49" s="228"/>
      <c r="V49" s="158"/>
      <c r="W49" s="160"/>
      <c r="X49" s="159"/>
      <c r="Y49" s="228"/>
      <c r="Z49" s="159"/>
      <c r="AA49" s="160"/>
      <c r="AB49" s="159"/>
      <c r="AC49" s="228"/>
      <c r="AD49" s="159"/>
      <c r="AE49" s="155"/>
      <c r="AF49" s="159"/>
      <c r="AG49" s="228"/>
      <c r="AH49" s="158"/>
      <c r="AI49" s="160"/>
      <c r="AJ49" s="159"/>
      <c r="AK49" s="228"/>
      <c r="AL49" s="159"/>
      <c r="AM49" s="160"/>
      <c r="AN49" s="159"/>
      <c r="AO49" s="159"/>
      <c r="AP49" s="159"/>
      <c r="AQ49" s="158"/>
      <c r="AR49" s="158"/>
      <c r="AS49" s="160"/>
      <c r="AT49" s="159"/>
      <c r="AU49" s="158"/>
      <c r="AV49" s="158"/>
      <c r="AW49" s="160"/>
      <c r="AX49" s="159"/>
      <c r="AY49" s="158"/>
      <c r="AZ49" s="158"/>
      <c r="BA49" s="158"/>
      <c r="BB49" s="227">
        <f t="shared" si="0"/>
        <v>18</v>
      </c>
      <c r="BC49" s="170" t="s">
        <v>148</v>
      </c>
    </row>
    <row r="50" spans="1:57" s="173" customFormat="1" ht="16.149999999999999" customHeight="1">
      <c r="A50" s="233" t="s">
        <v>148</v>
      </c>
      <c r="B50" s="167" t="s">
        <v>139</v>
      </c>
      <c r="C50" s="172" t="s">
        <v>140</v>
      </c>
      <c r="D50" s="228"/>
      <c r="E50" s="158"/>
      <c r="F50" s="155"/>
      <c r="G50" s="159"/>
      <c r="H50" s="228"/>
      <c r="I50" s="159"/>
      <c r="J50" s="155"/>
      <c r="K50" s="159"/>
      <c r="L50" s="228">
        <v>16</v>
      </c>
      <c r="M50" s="158">
        <v>-176</v>
      </c>
      <c r="N50" s="155">
        <v>19</v>
      </c>
      <c r="O50" s="159"/>
      <c r="P50" s="159"/>
      <c r="Q50" s="228"/>
      <c r="R50" s="159"/>
      <c r="S50" s="160"/>
      <c r="T50" s="159"/>
      <c r="U50" s="228"/>
      <c r="V50" s="158"/>
      <c r="W50" s="160"/>
      <c r="X50" s="159"/>
      <c r="Y50" s="228"/>
      <c r="Z50" s="158"/>
      <c r="AA50" s="160"/>
      <c r="AB50" s="159"/>
      <c r="AC50" s="228"/>
      <c r="AD50" s="158"/>
      <c r="AE50" s="155"/>
      <c r="AF50" s="159"/>
      <c r="AG50" s="228"/>
      <c r="AH50" s="158"/>
      <c r="AI50" s="160"/>
      <c r="AJ50" s="159"/>
      <c r="AK50" s="228"/>
      <c r="AL50" s="159"/>
      <c r="AM50" s="160"/>
      <c r="AN50" s="159"/>
      <c r="AO50" s="159"/>
      <c r="AP50" s="159"/>
      <c r="AQ50" s="158"/>
      <c r="AR50" s="159"/>
      <c r="AS50" s="160"/>
      <c r="AT50" s="159"/>
      <c r="AU50" s="158"/>
      <c r="AV50" s="158"/>
      <c r="AW50" s="160"/>
      <c r="AX50" s="159"/>
      <c r="AY50" s="158"/>
      <c r="AZ50" s="158"/>
      <c r="BA50" s="158"/>
      <c r="BB50" s="227">
        <f t="shared" si="0"/>
        <v>16</v>
      </c>
      <c r="BC50" s="170" t="s">
        <v>186</v>
      </c>
    </row>
    <row r="51" spans="1:57" s="173" customFormat="1" ht="16.149999999999999" customHeight="1">
      <c r="A51" s="155">
        <v>36</v>
      </c>
      <c r="B51" s="164" t="s">
        <v>28</v>
      </c>
      <c r="C51" s="157" t="s">
        <v>29</v>
      </c>
      <c r="D51" s="228"/>
      <c r="E51" s="158"/>
      <c r="F51" s="155"/>
      <c r="G51" s="159"/>
      <c r="H51" s="228"/>
      <c r="I51" s="159"/>
      <c r="J51" s="155"/>
      <c r="K51" s="159"/>
      <c r="L51" s="228"/>
      <c r="M51" s="158"/>
      <c r="N51" s="155"/>
      <c r="O51" s="159"/>
      <c r="P51" s="159"/>
      <c r="Q51" s="228"/>
      <c r="R51" s="158"/>
      <c r="S51" s="160"/>
      <c r="T51" s="159"/>
      <c r="U51" s="228"/>
      <c r="V51" s="159"/>
      <c r="W51" s="160"/>
      <c r="X51" s="159"/>
      <c r="Y51" s="228">
        <v>4</v>
      </c>
      <c r="Z51" s="158">
        <v>-177</v>
      </c>
      <c r="AA51" s="160">
        <v>20</v>
      </c>
      <c r="AB51" s="159"/>
      <c r="AC51" s="228"/>
      <c r="AD51" s="159"/>
      <c r="AE51" s="155"/>
      <c r="AF51" s="159"/>
      <c r="AG51" s="228"/>
      <c r="AH51" s="159"/>
      <c r="AI51" s="160"/>
      <c r="AJ51" s="159"/>
      <c r="AK51" s="228"/>
      <c r="AL51" s="159"/>
      <c r="AM51" s="160"/>
      <c r="AN51" s="159"/>
      <c r="AO51" s="159"/>
      <c r="AP51" s="159"/>
      <c r="AQ51" s="158"/>
      <c r="AR51" s="159"/>
      <c r="AS51" s="160"/>
      <c r="AT51" s="159"/>
      <c r="AU51" s="158"/>
      <c r="AV51" s="159"/>
      <c r="AW51" s="160"/>
      <c r="AX51" s="159"/>
      <c r="AY51" s="158"/>
      <c r="AZ51" s="158"/>
      <c r="BA51" s="158"/>
      <c r="BB51" s="227">
        <f t="shared" si="0"/>
        <v>4</v>
      </c>
      <c r="BC51" s="170" t="s">
        <v>151</v>
      </c>
    </row>
    <row r="52" spans="1:57" s="163" customFormat="1" ht="15" customHeight="1">
      <c r="A52" s="277" t="s">
        <v>101</v>
      </c>
      <c r="B52" s="278"/>
      <c r="C52" s="279"/>
      <c r="D52" s="176">
        <v>20</v>
      </c>
      <c r="E52" s="198"/>
      <c r="F52" s="199"/>
      <c r="G52" s="206"/>
      <c r="H52" s="176">
        <v>23</v>
      </c>
      <c r="I52" s="198"/>
      <c r="J52" s="200"/>
      <c r="K52" s="206"/>
      <c r="L52" s="176">
        <v>19</v>
      </c>
      <c r="M52" s="201"/>
      <c r="N52" s="199"/>
      <c r="O52" s="206"/>
      <c r="P52" s="199"/>
      <c r="Q52" s="208">
        <v>10</v>
      </c>
      <c r="R52" s="201"/>
      <c r="S52" s="199"/>
      <c r="T52" s="206"/>
      <c r="U52" s="208">
        <v>18</v>
      </c>
      <c r="V52" s="198"/>
      <c r="W52" s="201"/>
      <c r="X52" s="206"/>
      <c r="Y52" s="176">
        <v>20</v>
      </c>
      <c r="Z52" s="199"/>
      <c r="AA52" s="199"/>
      <c r="AB52" s="206"/>
      <c r="AC52" s="176">
        <v>18</v>
      </c>
      <c r="AD52" s="198"/>
      <c r="AE52" s="199"/>
      <c r="AF52" s="206"/>
      <c r="AG52" s="176">
        <v>27</v>
      </c>
      <c r="AH52" s="202"/>
      <c r="AI52" s="202"/>
      <c r="AJ52" s="209"/>
      <c r="AK52" s="176">
        <v>21</v>
      </c>
      <c r="AL52" s="202"/>
      <c r="AM52" s="202"/>
      <c r="AN52" s="202"/>
      <c r="AO52" s="205"/>
      <c r="AP52" s="210"/>
      <c r="AQ52" s="176"/>
      <c r="AR52" s="202"/>
      <c r="AS52" s="202"/>
      <c r="AT52" s="202"/>
      <c r="AU52" s="176"/>
      <c r="AV52" s="203"/>
      <c r="AW52" s="202"/>
      <c r="AX52" s="211"/>
      <c r="AY52" s="176"/>
      <c r="AZ52" s="204"/>
      <c r="BA52" s="204"/>
      <c r="BB52" s="251" t="s">
        <v>173</v>
      </c>
      <c r="BC52" s="204"/>
      <c r="BD52" s="162"/>
      <c r="BE52" s="162"/>
    </row>
    <row r="53" spans="1:57" s="163" customFormat="1" ht="15" customHeight="1">
      <c r="A53" s="277" t="s">
        <v>120</v>
      </c>
      <c r="B53" s="278"/>
      <c r="C53" s="279"/>
      <c r="D53" s="212">
        <v>60</v>
      </c>
      <c r="E53" s="198"/>
      <c r="F53" s="199"/>
      <c r="G53" s="199"/>
      <c r="H53" s="212">
        <v>69</v>
      </c>
      <c r="I53" s="198"/>
      <c r="J53" s="200"/>
      <c r="K53" s="199"/>
      <c r="L53" s="212">
        <v>57</v>
      </c>
      <c r="M53" s="201"/>
      <c r="N53" s="199"/>
      <c r="O53" s="199"/>
      <c r="P53" s="199"/>
      <c r="Q53" s="212">
        <v>30</v>
      </c>
      <c r="R53" s="201"/>
      <c r="S53" s="199"/>
      <c r="T53" s="199"/>
      <c r="U53" s="212">
        <v>54</v>
      </c>
      <c r="V53" s="198"/>
      <c r="W53" s="201"/>
      <c r="X53" s="199"/>
      <c r="Y53" s="212">
        <v>60</v>
      </c>
      <c r="Z53" s="199"/>
      <c r="AA53" s="199"/>
      <c r="AB53" s="199"/>
      <c r="AC53" s="212">
        <v>54</v>
      </c>
      <c r="AD53" s="198"/>
      <c r="AE53" s="199"/>
      <c r="AF53" s="199"/>
      <c r="AG53" s="212">
        <v>81</v>
      </c>
      <c r="AH53" s="202"/>
      <c r="AI53" s="202"/>
      <c r="AJ53" s="202"/>
      <c r="AK53" s="212">
        <v>63</v>
      </c>
      <c r="AL53" s="202"/>
      <c r="AM53" s="202"/>
      <c r="AN53" s="202"/>
      <c r="AO53" s="202"/>
      <c r="AP53" s="202"/>
      <c r="AQ53" s="207"/>
      <c r="AR53" s="202"/>
      <c r="AS53" s="202"/>
      <c r="AT53" s="202"/>
      <c r="AU53" s="207"/>
      <c r="AV53" s="203"/>
      <c r="AW53" s="202"/>
      <c r="AX53" s="204"/>
      <c r="AY53" s="207"/>
      <c r="AZ53" s="204"/>
      <c r="BA53" s="204"/>
      <c r="BB53" s="252">
        <f>SUM(D53+H53+L53+Q53+U53+Y53+AC53+AG53+AK53+AQ53+AU53+AY53)</f>
        <v>528</v>
      </c>
      <c r="BC53" s="204"/>
      <c r="BD53" s="162"/>
      <c r="BE53" s="162"/>
    </row>
    <row r="54" spans="1:57" s="130" customFormat="1" ht="16.149999999999999" customHeight="1">
      <c r="A54" s="177"/>
      <c r="B54" s="178" t="s">
        <v>102</v>
      </c>
      <c r="C54" s="178"/>
      <c r="D54" s="113"/>
      <c r="E54" s="114"/>
      <c r="F54" s="179"/>
      <c r="G54" s="179"/>
      <c r="H54" s="113"/>
      <c r="I54" s="116"/>
      <c r="J54" s="119"/>
      <c r="K54" s="119"/>
      <c r="L54" s="113"/>
      <c r="M54" s="118"/>
      <c r="N54" s="119"/>
      <c r="O54" s="119"/>
      <c r="P54" s="119"/>
      <c r="Q54" s="113"/>
      <c r="R54" s="118"/>
      <c r="S54" s="119"/>
      <c r="T54" s="119"/>
      <c r="U54" s="127"/>
      <c r="V54" s="116"/>
      <c r="W54" s="118"/>
      <c r="X54" s="119"/>
      <c r="Y54" s="180"/>
      <c r="Z54" s="119"/>
      <c r="AA54" s="119"/>
      <c r="AB54" s="119"/>
      <c r="AC54" s="246"/>
      <c r="AD54" s="116"/>
      <c r="AE54" s="119"/>
      <c r="AF54" s="119"/>
      <c r="AG54" s="125"/>
      <c r="AH54" s="125"/>
      <c r="AI54" s="125"/>
      <c r="AJ54" s="125"/>
      <c r="AK54" s="181"/>
      <c r="AL54" s="125"/>
      <c r="AM54" s="125"/>
      <c r="AN54" s="125"/>
      <c r="AO54" s="125"/>
      <c r="AP54" s="125"/>
      <c r="AQ54" s="125"/>
      <c r="AR54" s="125"/>
      <c r="AS54" s="125"/>
      <c r="AT54" s="125"/>
      <c r="AU54" s="125"/>
      <c r="AV54" s="125"/>
      <c r="AW54" s="125"/>
      <c r="AX54" s="125"/>
      <c r="AY54" s="125"/>
      <c r="AZ54" s="125"/>
      <c r="BA54" s="125"/>
      <c r="BB54" s="125"/>
      <c r="BC54" s="125"/>
      <c r="BD54" s="162"/>
      <c r="BE54" s="162"/>
    </row>
    <row r="55" spans="1:57" ht="46.5">
      <c r="A55" s="112"/>
      <c r="B55" s="95"/>
      <c r="C55" s="95"/>
      <c r="D55" s="113"/>
      <c r="E55" s="114"/>
      <c r="F55" s="115" t="s">
        <v>65</v>
      </c>
      <c r="G55" s="115"/>
      <c r="H55" s="113"/>
      <c r="I55" s="116"/>
      <c r="J55" s="117"/>
      <c r="K55" s="117"/>
      <c r="L55" s="113"/>
      <c r="M55" s="118"/>
      <c r="N55" s="119"/>
      <c r="O55" s="119"/>
      <c r="P55" s="117"/>
      <c r="Q55" s="113"/>
      <c r="R55" s="118"/>
      <c r="S55" s="117"/>
      <c r="T55" s="117"/>
      <c r="V55" s="116"/>
      <c r="W55" s="118"/>
      <c r="X55" s="117"/>
      <c r="Y55" s="120"/>
      <c r="Z55" s="117"/>
      <c r="AA55" s="117"/>
      <c r="AB55" s="117"/>
      <c r="AC55" s="246"/>
      <c r="AD55" s="116"/>
      <c r="AE55" s="117"/>
      <c r="AF55" s="117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121"/>
      <c r="AX55" s="98"/>
      <c r="AY55" s="98"/>
      <c r="AZ55" s="98"/>
      <c r="BA55" s="98"/>
      <c r="BB55" s="98"/>
      <c r="BC55" s="98"/>
    </row>
    <row r="56" spans="1:57">
      <c r="A56" s="112"/>
      <c r="B56" s="122"/>
      <c r="C56" s="95"/>
      <c r="D56" s="113"/>
      <c r="E56" s="114"/>
      <c r="F56" s="115"/>
      <c r="G56" s="115"/>
      <c r="H56" s="113"/>
      <c r="I56" s="116"/>
      <c r="J56" s="117"/>
      <c r="K56" s="117"/>
      <c r="L56" s="113"/>
      <c r="M56" s="118"/>
      <c r="N56" s="119"/>
      <c r="O56" s="119"/>
      <c r="P56" s="117"/>
      <c r="Q56" s="113"/>
      <c r="R56" s="118"/>
      <c r="S56" s="117"/>
      <c r="T56" s="117"/>
      <c r="V56" s="116"/>
      <c r="W56" s="118"/>
      <c r="X56" s="117"/>
      <c r="Y56" s="120"/>
      <c r="Z56" s="117"/>
      <c r="AA56" s="117"/>
      <c r="AB56" s="117"/>
      <c r="AC56" s="246"/>
      <c r="AD56" s="116"/>
      <c r="AE56" s="117"/>
      <c r="AF56" s="117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</row>
    <row r="57" spans="1:57">
      <c r="A57" s="112"/>
      <c r="B57" s="122" t="s">
        <v>103</v>
      </c>
      <c r="C57" s="95"/>
      <c r="D57" s="113"/>
      <c r="E57" s="114"/>
      <c r="F57" s="115"/>
      <c r="G57" s="115"/>
      <c r="H57" s="113"/>
      <c r="I57" s="116"/>
      <c r="J57" s="117"/>
      <c r="K57" s="117"/>
      <c r="L57" s="113"/>
      <c r="M57" s="118"/>
      <c r="N57" s="119"/>
      <c r="O57" s="119"/>
      <c r="P57" s="117"/>
      <c r="Q57" s="113"/>
      <c r="R57" s="118"/>
      <c r="S57" s="117"/>
      <c r="T57" s="117"/>
      <c r="V57" s="116"/>
      <c r="W57" s="118"/>
      <c r="X57" s="117"/>
      <c r="Y57" s="120"/>
      <c r="Z57" s="117"/>
      <c r="AA57" s="117"/>
      <c r="AB57" s="117"/>
      <c r="AC57" s="246"/>
      <c r="AD57" s="116"/>
      <c r="AE57" s="117"/>
      <c r="AF57" s="117"/>
      <c r="AG57" s="98"/>
      <c r="AH57" s="98"/>
      <c r="AI57" s="98"/>
      <c r="AJ57" s="98"/>
      <c r="AK57" s="98"/>
      <c r="AL57" s="98"/>
      <c r="AM57" s="98"/>
      <c r="AN57" s="98"/>
      <c r="AO57" s="98"/>
      <c r="AP57" s="98"/>
      <c r="AQ57" s="98"/>
      <c r="AR57" s="98"/>
      <c r="AS57" s="98"/>
      <c r="AT57" s="98"/>
      <c r="AU57" s="98"/>
      <c r="AV57" s="98"/>
      <c r="AW57" s="98"/>
      <c r="AX57" s="98"/>
      <c r="AY57" s="98"/>
      <c r="AZ57" s="98"/>
      <c r="BA57" s="98"/>
      <c r="BB57" s="98"/>
      <c r="BC57" s="98"/>
    </row>
    <row r="58" spans="1:57" ht="15.75" thickBot="1">
      <c r="A58" s="112"/>
      <c r="B58" s="123"/>
      <c r="C58" s="95"/>
      <c r="D58" s="113"/>
      <c r="E58" s="114"/>
      <c r="F58" s="115"/>
      <c r="G58" s="115"/>
      <c r="H58" s="113"/>
      <c r="I58" s="116"/>
      <c r="J58" s="117"/>
      <c r="K58" s="117"/>
      <c r="L58" s="113"/>
      <c r="M58" s="118"/>
      <c r="N58" s="119"/>
      <c r="O58" s="119"/>
      <c r="P58" s="113"/>
      <c r="Q58" s="113"/>
      <c r="R58" s="113"/>
      <c r="S58" s="113"/>
      <c r="T58" s="113"/>
      <c r="V58" s="116"/>
      <c r="W58" s="118"/>
      <c r="X58" s="117"/>
      <c r="Y58" s="120"/>
      <c r="Z58" s="117"/>
      <c r="AA58" s="117"/>
      <c r="AB58" s="117"/>
      <c r="AC58" s="246"/>
      <c r="AD58" s="116"/>
      <c r="AE58" s="117"/>
      <c r="AF58" s="117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126"/>
      <c r="AT58" s="98"/>
      <c r="AU58" s="98" t="s">
        <v>104</v>
      </c>
      <c r="AV58" s="98"/>
      <c r="AW58" s="98"/>
      <c r="AX58" s="98"/>
      <c r="AY58" s="98"/>
      <c r="AZ58" s="98"/>
      <c r="BA58" s="98"/>
      <c r="BB58" s="98"/>
      <c r="BC58" s="98"/>
    </row>
    <row r="59" spans="1:57" s="99" customFormat="1" ht="15.75" thickBot="1">
      <c r="A59" s="112"/>
      <c r="B59" s="123"/>
      <c r="C59" s="95"/>
      <c r="D59" s="113"/>
      <c r="E59" s="114"/>
      <c r="F59" s="115"/>
      <c r="G59" s="115"/>
      <c r="H59" s="113"/>
      <c r="I59" s="116"/>
      <c r="J59" s="117"/>
      <c r="K59" s="117"/>
      <c r="L59" s="113"/>
      <c r="M59" s="116"/>
      <c r="N59" s="119"/>
      <c r="O59" s="119"/>
      <c r="P59" s="98"/>
      <c r="Q59" s="124"/>
      <c r="R59" s="98"/>
      <c r="S59" s="98"/>
      <c r="T59" s="98"/>
      <c r="U59" s="127"/>
      <c r="V59" s="116"/>
      <c r="W59" s="118"/>
      <c r="X59" s="117"/>
      <c r="Y59" s="120"/>
      <c r="Z59" s="117"/>
      <c r="AA59" s="117"/>
      <c r="AB59" s="117"/>
      <c r="AC59" s="246"/>
      <c r="AD59" s="116"/>
      <c r="AE59" s="117"/>
      <c r="AF59" s="117"/>
      <c r="AG59" s="98"/>
      <c r="AH59" s="98"/>
      <c r="AI59" s="98"/>
      <c r="AJ59" s="98"/>
      <c r="AK59" s="98"/>
      <c r="AL59" s="98"/>
      <c r="AM59" s="98"/>
      <c r="AN59" s="98"/>
      <c r="AO59" s="98"/>
      <c r="AP59" s="98"/>
      <c r="AQ59" s="98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</row>
    <row r="74" spans="8:56">
      <c r="H74" s="127"/>
      <c r="I74" s="96"/>
      <c r="J74" s="83"/>
      <c r="K74" s="83"/>
      <c r="M74" s="128"/>
      <c r="N74" s="85"/>
      <c r="O74" s="85"/>
      <c r="P74" s="86"/>
      <c r="Q74" s="97"/>
      <c r="R74" s="87"/>
      <c r="S74" s="87"/>
      <c r="T74" s="86"/>
      <c r="U74" s="238"/>
      <c r="V74" s="85"/>
      <c r="W74" s="85"/>
      <c r="X74" s="86"/>
      <c r="Y74" s="97"/>
      <c r="AB74" s="86"/>
      <c r="AC74" s="248"/>
      <c r="AF74" s="129"/>
      <c r="AG74" s="85"/>
      <c r="AH74" s="85"/>
      <c r="AI74" s="85"/>
      <c r="AJ74" s="86"/>
      <c r="AK74" s="97"/>
      <c r="AL74" s="85"/>
      <c r="AM74" s="85"/>
      <c r="BD74" s="88"/>
    </row>
    <row r="75" spans="8:56">
      <c r="H75" s="127"/>
      <c r="I75" s="96"/>
      <c r="J75" s="83"/>
      <c r="K75" s="83"/>
      <c r="M75" s="92"/>
      <c r="N75" s="85"/>
      <c r="O75" s="85"/>
      <c r="P75" s="86"/>
      <c r="Q75" s="92"/>
      <c r="R75" s="87"/>
      <c r="S75" s="87"/>
      <c r="T75" s="86"/>
      <c r="U75" s="238"/>
      <c r="V75" s="85"/>
      <c r="W75" s="85"/>
      <c r="X75" s="86"/>
      <c r="Y75" s="97"/>
      <c r="AB75" s="86"/>
      <c r="AC75" s="248"/>
      <c r="AF75" s="129"/>
      <c r="AG75" s="85"/>
      <c r="AH75" s="85"/>
      <c r="AI75" s="85"/>
      <c r="AJ75" s="86"/>
      <c r="AK75" s="97"/>
      <c r="AL75" s="85"/>
      <c r="AM75" s="85"/>
      <c r="BD75" s="88"/>
    </row>
    <row r="76" spans="8:56" ht="15.75">
      <c r="H76" s="127"/>
      <c r="I76" s="82">
        <v>200</v>
      </c>
      <c r="J76" s="83"/>
      <c r="K76" s="83"/>
      <c r="M76" s="82">
        <v>230</v>
      </c>
      <c r="N76" s="85"/>
      <c r="O76" s="85"/>
      <c r="P76" s="86"/>
      <c r="Q76" s="88"/>
      <c r="R76" s="82">
        <v>190</v>
      </c>
      <c r="S76" s="87"/>
      <c r="T76" s="88"/>
      <c r="V76" s="82">
        <v>100</v>
      </c>
      <c r="W76" s="85"/>
      <c r="X76" s="86"/>
      <c r="Y76" s="88"/>
      <c r="Z76" s="82">
        <v>180</v>
      </c>
      <c r="AB76" s="86"/>
      <c r="AC76" s="249"/>
      <c r="AD76" s="90">
        <v>200</v>
      </c>
      <c r="AF76" s="129"/>
      <c r="AH76" s="82">
        <v>180</v>
      </c>
      <c r="AI76" s="85"/>
      <c r="AJ76" s="86"/>
      <c r="AL76" s="253">
        <v>270</v>
      </c>
      <c r="AM76" s="85"/>
      <c r="AO76" s="82">
        <v>250</v>
      </c>
      <c r="AR76" s="82">
        <v>210</v>
      </c>
      <c r="AV76" s="82"/>
      <c r="AZ76" s="82"/>
      <c r="BC76" s="82">
        <v>210</v>
      </c>
      <c r="BD76" s="88"/>
    </row>
    <row r="77" spans="8:56" ht="15.75">
      <c r="H77" s="127"/>
      <c r="I77" s="89">
        <v>20</v>
      </c>
      <c r="M77" s="89">
        <v>23</v>
      </c>
      <c r="N77" s="97"/>
      <c r="O77" s="85"/>
      <c r="P77" s="86"/>
      <c r="Q77" s="88"/>
      <c r="R77" s="89">
        <v>19</v>
      </c>
      <c r="S77" s="87"/>
      <c r="T77" s="88"/>
      <c r="V77" s="89">
        <v>10</v>
      </c>
      <c r="W77" s="85"/>
      <c r="X77" s="86"/>
      <c r="Y77" s="88"/>
      <c r="Z77" s="89">
        <v>18</v>
      </c>
      <c r="AB77" s="86"/>
      <c r="AC77" s="249"/>
      <c r="AD77" s="89">
        <v>16</v>
      </c>
      <c r="AF77" s="129"/>
      <c r="AH77" s="89">
        <v>18</v>
      </c>
      <c r="AI77" s="85"/>
      <c r="AJ77" s="86"/>
      <c r="AL77" s="89">
        <v>27</v>
      </c>
      <c r="AM77" s="85"/>
      <c r="AO77" s="89">
        <v>25</v>
      </c>
      <c r="AR77" s="89">
        <v>21</v>
      </c>
      <c r="AV77" s="89"/>
      <c r="AZ77" s="89"/>
      <c r="BC77" s="89">
        <v>21</v>
      </c>
      <c r="BD77" s="88"/>
    </row>
    <row r="78" spans="8:56">
      <c r="H78" s="127"/>
      <c r="I78" s="92" t="s">
        <v>3</v>
      </c>
      <c r="J78" s="83"/>
      <c r="K78" s="83"/>
      <c r="M78" s="92" t="s">
        <v>4</v>
      </c>
      <c r="N78" s="85"/>
      <c r="O78" s="85"/>
      <c r="P78" s="86"/>
      <c r="Q78" s="88"/>
      <c r="R78" s="92" t="s">
        <v>5</v>
      </c>
      <c r="S78" s="87"/>
      <c r="T78" s="88"/>
      <c r="V78" s="92" t="s">
        <v>6</v>
      </c>
      <c r="W78" s="85"/>
      <c r="X78" s="86"/>
      <c r="Y78" s="88"/>
      <c r="Z78" s="92" t="s">
        <v>7</v>
      </c>
      <c r="AB78" s="86"/>
      <c r="AC78" s="249"/>
      <c r="AD78" s="92" t="s">
        <v>8</v>
      </c>
      <c r="AF78" s="129"/>
      <c r="AH78" s="92" t="s">
        <v>9</v>
      </c>
      <c r="AI78" s="85"/>
      <c r="AJ78" s="86"/>
      <c r="AL78" s="92" t="s">
        <v>10</v>
      </c>
      <c r="AM78" s="85"/>
      <c r="AO78" s="92" t="s">
        <v>12</v>
      </c>
      <c r="AR78" s="92" t="s">
        <v>11</v>
      </c>
      <c r="AV78" s="92" t="s">
        <v>12</v>
      </c>
      <c r="AZ78" s="92" t="s">
        <v>13</v>
      </c>
      <c r="BC78" s="92" t="s">
        <v>14</v>
      </c>
      <c r="BD78" s="88"/>
    </row>
    <row r="79" spans="8:56">
      <c r="H79" s="127"/>
      <c r="I79" s="92">
        <v>100</v>
      </c>
      <c r="J79" s="83"/>
      <c r="K79" s="83"/>
      <c r="M79" s="92">
        <v>110</v>
      </c>
      <c r="N79" s="85"/>
      <c r="O79" s="85"/>
      <c r="P79" s="86"/>
      <c r="Q79" s="88"/>
      <c r="R79" s="92">
        <v>95</v>
      </c>
      <c r="S79" s="87"/>
      <c r="T79" s="88"/>
      <c r="V79" s="92">
        <v>50</v>
      </c>
      <c r="W79" s="85"/>
      <c r="X79" s="86"/>
      <c r="Y79" s="88"/>
      <c r="Z79" s="92">
        <v>90</v>
      </c>
      <c r="AB79" s="86"/>
      <c r="AC79" s="249"/>
      <c r="AD79" s="92">
        <v>100</v>
      </c>
      <c r="AF79" s="129"/>
      <c r="AH79" s="92">
        <v>90</v>
      </c>
      <c r="AI79" s="85"/>
      <c r="AJ79" s="86"/>
      <c r="AL79" s="92">
        <v>110</v>
      </c>
      <c r="AM79" s="85"/>
      <c r="AO79" s="92">
        <v>120</v>
      </c>
      <c r="AR79" s="92">
        <v>105</v>
      </c>
      <c r="AV79" s="92"/>
      <c r="AZ79" s="92"/>
      <c r="BC79" s="92">
        <v>100</v>
      </c>
      <c r="BD79" s="88"/>
    </row>
    <row r="80" spans="8:56">
      <c r="H80" s="127"/>
      <c r="I80" s="92">
        <v>60</v>
      </c>
      <c r="J80" s="83"/>
      <c r="K80" s="83"/>
      <c r="M80" s="92">
        <v>70</v>
      </c>
      <c r="N80" s="85"/>
      <c r="O80" s="85"/>
      <c r="P80" s="86"/>
      <c r="Q80" s="88"/>
      <c r="R80" s="92">
        <v>55</v>
      </c>
      <c r="S80" s="87"/>
      <c r="T80" s="88"/>
      <c r="V80" s="92">
        <v>35</v>
      </c>
      <c r="W80" s="85"/>
      <c r="X80" s="86"/>
      <c r="Y80" s="88"/>
      <c r="Z80" s="92">
        <v>55</v>
      </c>
      <c r="AB80" s="86"/>
      <c r="AC80" s="249"/>
      <c r="AD80" s="92">
        <v>60</v>
      </c>
      <c r="AF80" s="129"/>
      <c r="AH80" s="92">
        <v>55</v>
      </c>
      <c r="AI80" s="85"/>
      <c r="AJ80" s="86"/>
      <c r="AL80" s="92">
        <v>75</v>
      </c>
      <c r="AM80" s="85"/>
      <c r="AO80" s="92">
        <v>70</v>
      </c>
      <c r="AR80" s="92">
        <v>65</v>
      </c>
      <c r="AV80" s="92"/>
      <c r="AZ80" s="92"/>
      <c r="BC80" s="92">
        <v>65</v>
      </c>
      <c r="BD80" s="88"/>
    </row>
    <row r="81" spans="8:56">
      <c r="H81" s="127"/>
      <c r="I81" s="92">
        <v>40</v>
      </c>
      <c r="J81" s="83"/>
      <c r="K81" s="83"/>
      <c r="M81" s="92">
        <v>50</v>
      </c>
      <c r="N81" s="85"/>
      <c r="O81" s="85"/>
      <c r="P81" s="86"/>
      <c r="Q81" s="88"/>
      <c r="R81" s="92">
        <v>30</v>
      </c>
      <c r="S81" s="87"/>
      <c r="T81" s="88"/>
      <c r="V81" s="92">
        <v>15</v>
      </c>
      <c r="W81" s="85"/>
      <c r="X81" s="86"/>
      <c r="Y81" s="88"/>
      <c r="Z81" s="92">
        <v>35</v>
      </c>
      <c r="AB81" s="86"/>
      <c r="AC81" s="249"/>
      <c r="AD81" s="92">
        <v>40</v>
      </c>
      <c r="AF81" s="129"/>
      <c r="AH81" s="92">
        <v>35</v>
      </c>
      <c r="AI81" s="85"/>
      <c r="AJ81" s="86"/>
      <c r="AL81" s="92">
        <v>55</v>
      </c>
      <c r="AM81" s="85"/>
      <c r="AO81" s="92">
        <v>40</v>
      </c>
      <c r="AR81" s="92">
        <v>40</v>
      </c>
      <c r="AV81" s="92"/>
      <c r="AZ81" s="92"/>
      <c r="BC81" s="92">
        <v>30</v>
      </c>
      <c r="BD81" s="88"/>
    </row>
    <row r="82" spans="8:56">
      <c r="H82" s="127"/>
      <c r="I82" s="230"/>
      <c r="J82" s="83"/>
      <c r="K82" s="83"/>
      <c r="L82" s="129"/>
      <c r="M82" s="231"/>
      <c r="N82" s="86"/>
      <c r="O82" s="97"/>
      <c r="P82" s="86"/>
      <c r="Q82" s="88"/>
      <c r="R82" s="231"/>
      <c r="S82" s="97"/>
      <c r="T82" s="88"/>
      <c r="U82" s="239"/>
      <c r="V82" s="231"/>
      <c r="W82" s="85"/>
      <c r="X82" s="86"/>
      <c r="Y82" s="88"/>
      <c r="Z82" s="231"/>
      <c r="AC82" s="249"/>
      <c r="AD82" s="231"/>
      <c r="AF82" s="86"/>
      <c r="AH82" s="231"/>
      <c r="AI82" s="85"/>
      <c r="AL82" s="93">
        <v>30</v>
      </c>
      <c r="AO82" s="92">
        <v>20</v>
      </c>
      <c r="AR82" s="231"/>
      <c r="AV82" s="231"/>
      <c r="AZ82" s="231"/>
      <c r="BC82" s="93">
        <v>15</v>
      </c>
      <c r="BD82" s="88"/>
    </row>
    <row r="83" spans="8:56">
      <c r="H83" s="127"/>
      <c r="I83" s="95">
        <v>200</v>
      </c>
      <c r="J83" s="83"/>
      <c r="K83" s="83"/>
      <c r="L83" s="129"/>
      <c r="M83" s="95">
        <v>230</v>
      </c>
      <c r="N83" s="86"/>
      <c r="O83" s="97"/>
      <c r="P83" s="86"/>
      <c r="Q83" s="88"/>
      <c r="R83" s="95">
        <v>190</v>
      </c>
      <c r="S83" s="97"/>
      <c r="T83" s="88"/>
      <c r="U83" s="239"/>
      <c r="V83" s="95">
        <v>100</v>
      </c>
      <c r="W83" s="85"/>
      <c r="X83" s="86"/>
      <c r="Y83" s="88"/>
      <c r="Z83" s="95">
        <v>180</v>
      </c>
      <c r="AC83" s="249"/>
      <c r="AD83" s="95">
        <v>200</v>
      </c>
      <c r="AF83" s="86"/>
      <c r="AH83" s="95">
        <v>180</v>
      </c>
      <c r="AI83" s="85"/>
      <c r="AL83" s="95">
        <v>270</v>
      </c>
      <c r="AO83" s="95">
        <v>250</v>
      </c>
      <c r="AR83" s="95">
        <v>210</v>
      </c>
      <c r="AV83" s="95">
        <v>200</v>
      </c>
      <c r="AZ83" s="98">
        <v>210</v>
      </c>
      <c r="BC83" s="98">
        <v>210</v>
      </c>
      <c r="BD83" s="88"/>
    </row>
    <row r="84" spans="8:56" ht="15.75">
      <c r="H84" s="88"/>
      <c r="I84" s="218">
        <v>60</v>
      </c>
      <c r="J84" s="88"/>
      <c r="K84" s="217"/>
      <c r="L84" s="88"/>
      <c r="M84" s="218">
        <v>69</v>
      </c>
      <c r="N84" s="88"/>
      <c r="O84" s="97"/>
      <c r="P84" s="86"/>
      <c r="Q84" s="87"/>
      <c r="R84" s="218">
        <v>57</v>
      </c>
      <c r="S84" s="97"/>
      <c r="T84" s="129"/>
      <c r="U84" s="240"/>
      <c r="V84" s="218">
        <v>30</v>
      </c>
      <c r="X84" s="129"/>
      <c r="Y84" s="85"/>
      <c r="Z84" s="218">
        <v>54</v>
      </c>
      <c r="AA84" s="128"/>
      <c r="AB84" s="97"/>
      <c r="AC84" s="248"/>
      <c r="AD84" s="241">
        <v>48</v>
      </c>
      <c r="AF84" s="129"/>
      <c r="AG84" s="85"/>
      <c r="AH84" s="218">
        <v>54</v>
      </c>
      <c r="AI84" s="97"/>
      <c r="AJ84" s="85"/>
      <c r="AK84" s="85"/>
      <c r="AL84" s="218">
        <v>81</v>
      </c>
      <c r="AR84" s="218">
        <v>63</v>
      </c>
      <c r="AV84" s="216"/>
      <c r="AX84" s="215"/>
      <c r="AZ84" s="216"/>
      <c r="BC84" s="216"/>
      <c r="BD84" s="88"/>
    </row>
    <row r="85" spans="8:56" ht="15.75">
      <c r="H85" s="127"/>
      <c r="I85" s="96"/>
      <c r="J85" s="83"/>
      <c r="K85" s="83"/>
      <c r="L85" s="270" t="s">
        <v>80</v>
      </c>
      <c r="M85" s="270"/>
      <c r="N85" s="270"/>
      <c r="O85" s="97"/>
      <c r="P85" s="214"/>
      <c r="Q85" s="87"/>
      <c r="R85" s="86"/>
      <c r="S85" s="97"/>
      <c r="T85" s="129"/>
      <c r="U85" s="240"/>
      <c r="V85" s="86"/>
      <c r="X85" s="129"/>
      <c r="Y85" s="85"/>
      <c r="Z85" s="86"/>
      <c r="AA85" s="128"/>
      <c r="AB85" s="97"/>
      <c r="AC85" s="85"/>
      <c r="AD85" s="242"/>
      <c r="AF85" s="129"/>
      <c r="AG85" s="85"/>
      <c r="AH85" s="86"/>
      <c r="AI85" s="97"/>
      <c r="AJ85" s="85"/>
      <c r="AK85" s="85"/>
      <c r="AU85" s="287" t="s">
        <v>81</v>
      </c>
      <c r="AV85" s="287"/>
      <c r="AW85" s="287"/>
      <c r="BD85" s="88"/>
    </row>
    <row r="87" spans="8:56">
      <c r="AY87" s="88" t="s">
        <v>65</v>
      </c>
    </row>
  </sheetData>
  <sortState ref="A5:BB51">
    <sortCondition descending="1" ref="BB5:BB51"/>
  </sortState>
  <mergeCells count="33">
    <mergeCell ref="BC3:BC4"/>
    <mergeCell ref="AW3:AW4"/>
    <mergeCell ref="AY3:AZ3"/>
    <mergeCell ref="BA3:BA4"/>
    <mergeCell ref="AK3:AL3"/>
    <mergeCell ref="AM3:AM4"/>
    <mergeCell ref="AQ3:AR3"/>
    <mergeCell ref="AS3:AS4"/>
    <mergeCell ref="AU3:AV3"/>
    <mergeCell ref="A52:C52"/>
    <mergeCell ref="W3:W4"/>
    <mergeCell ref="L85:N85"/>
    <mergeCell ref="AU85:AW85"/>
    <mergeCell ref="BB3:BB4"/>
    <mergeCell ref="AA3:AA4"/>
    <mergeCell ref="AC3:AD3"/>
    <mergeCell ref="AE3:AE4"/>
    <mergeCell ref="AI3:AI4"/>
    <mergeCell ref="AG3:AH3"/>
    <mergeCell ref="A53:C53"/>
    <mergeCell ref="Y3:Z3"/>
    <mergeCell ref="A2:A4"/>
    <mergeCell ref="C2:BC2"/>
    <mergeCell ref="B3:B4"/>
    <mergeCell ref="D3:E3"/>
    <mergeCell ref="Q3:R3"/>
    <mergeCell ref="S3:S4"/>
    <mergeCell ref="U3:V3"/>
    <mergeCell ref="F3:F4"/>
    <mergeCell ref="H3:I3"/>
    <mergeCell ref="J3:J4"/>
    <mergeCell ref="L3:M3"/>
    <mergeCell ref="N3:N4"/>
  </mergeCells>
  <pageMargins left="0" right="1.1811023622047245" top="0" bottom="0" header="0" footer="0"/>
  <pageSetup paperSize="9" scale="1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priteet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2025-09-01T09:22:02Z</cp:lastPrinted>
  <dcterms:created xsi:type="dcterms:W3CDTF">2024-12-28T19:58:29Z</dcterms:created>
  <dcterms:modified xsi:type="dcterms:W3CDTF">2025-09-28T21:57:23Z</dcterms:modified>
</cp:coreProperties>
</file>