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Iepirkumu nodaļa\2026\2026__Cenu aptaujas\2026_GAIDA_Durvju_nomaiņa\"/>
    </mc:Choice>
  </mc:AlternateContent>
  <xr:revisionPtr revIDLastSave="0" documentId="13_ncr:1_{A448BC7F-BD8E-4E5E-A840-B930AC73E87A}" xr6:coauthVersionLast="47" xr6:coauthVersionMax="47" xr10:uidLastSave="{00000000-0000-0000-0000-000000000000}"/>
  <bookViews>
    <workbookView xWindow="-110" yWindow="-110" windowWidth="38620" windowHeight="21100" xr2:uid="{81F9A6E8-4FFB-4D34-9858-DC1A4BDE8B1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1" l="1"/>
  <c r="J21" i="1" s="1"/>
  <c r="K21" i="1"/>
  <c r="M21" i="1"/>
  <c r="N21" i="1"/>
  <c r="G17" i="1"/>
  <c r="L17" i="1" s="1"/>
  <c r="K17" i="1"/>
  <c r="M17" i="1"/>
  <c r="N17" i="1"/>
  <c r="G19" i="1"/>
  <c r="L19" i="1" s="1"/>
  <c r="K19" i="1"/>
  <c r="M19" i="1"/>
  <c r="N19" i="1"/>
  <c r="G20" i="1"/>
  <c r="L20" i="1" s="1"/>
  <c r="K20" i="1"/>
  <c r="M20" i="1"/>
  <c r="N20" i="1"/>
  <c r="G22" i="1"/>
  <c r="J22" i="1" s="1"/>
  <c r="K22" i="1"/>
  <c r="M22" i="1"/>
  <c r="N22" i="1"/>
  <c r="G23" i="1"/>
  <c r="J23" i="1" s="1"/>
  <c r="K23" i="1"/>
  <c r="M23" i="1"/>
  <c r="N23" i="1"/>
  <c r="G24" i="1"/>
  <c r="L24" i="1" s="1"/>
  <c r="K24" i="1"/>
  <c r="M24" i="1"/>
  <c r="N24" i="1"/>
  <c r="G25" i="1"/>
  <c r="L25" i="1" s="1"/>
  <c r="K25" i="1"/>
  <c r="M25" i="1"/>
  <c r="N25" i="1"/>
  <c r="G26" i="1"/>
  <c r="J26" i="1" s="1"/>
  <c r="K26" i="1"/>
  <c r="M26" i="1"/>
  <c r="N26" i="1"/>
  <c r="G18" i="1"/>
  <c r="J18" i="1" s="1"/>
  <c r="K18" i="1"/>
  <c r="M18" i="1"/>
  <c r="N18" i="1"/>
  <c r="O17" i="1" l="1"/>
  <c r="L21" i="1"/>
  <c r="O21" i="1" s="1"/>
  <c r="J20" i="1"/>
  <c r="J17" i="1"/>
  <c r="J19" i="1"/>
  <c r="J25" i="1"/>
  <c r="L22" i="1"/>
  <c r="O22" i="1" s="1"/>
  <c r="O25" i="1"/>
  <c r="L23" i="1"/>
  <c r="O23" i="1" s="1"/>
  <c r="O20" i="1"/>
  <c r="O19" i="1"/>
  <c r="O24" i="1"/>
  <c r="J24" i="1"/>
  <c r="L26" i="1"/>
  <c r="O26" i="1" s="1"/>
  <c r="L18" i="1"/>
  <c r="O18" i="1" s="1"/>
  <c r="N15" i="1" l="1"/>
  <c r="N16" i="1"/>
  <c r="N14" i="1"/>
  <c r="M15" i="1"/>
  <c r="M16" i="1"/>
  <c r="M14" i="1"/>
  <c r="K15" i="1"/>
  <c r="K16" i="1"/>
  <c r="K14" i="1"/>
  <c r="G15" i="1"/>
  <c r="J15" i="1" s="1"/>
  <c r="G16" i="1"/>
  <c r="J16" i="1" s="1"/>
  <c r="G14" i="1"/>
  <c r="J14" i="1" s="1"/>
  <c r="L14" i="1" l="1"/>
  <c r="O14" i="1" s="1"/>
  <c r="L16" i="1"/>
  <c r="O16" i="1" s="1"/>
  <c r="L15" i="1"/>
  <c r="O15" i="1" s="1"/>
  <c r="S15" i="1"/>
  <c r="S14" i="1"/>
  <c r="O27" i="1" l="1"/>
  <c r="O28" i="1" s="1"/>
  <c r="O29" i="1" l="1"/>
  <c r="O30" i="1"/>
  <c r="O31" i="1" l="1"/>
  <c r="O32" i="1" l="1"/>
  <c r="O33" i="1" s="1"/>
  <c r="N7" i="1"/>
</calcChain>
</file>

<file path=xl/sharedStrings.xml><?xml version="1.0" encoding="utf-8"?>
<sst xmlns="http://schemas.openxmlformats.org/spreadsheetml/2006/main" count="61" uniqueCount="49">
  <si>
    <t>Par kopējo summu, €</t>
  </si>
  <si>
    <t>Tāme sastādīta</t>
  </si>
  <si>
    <t>Nr. p. k.</t>
  </si>
  <si>
    <t>Darba nosaukums</t>
  </si>
  <si>
    <t>Mērvienība</t>
  </si>
  <si>
    <t>Daudzums</t>
  </si>
  <si>
    <t>Vienības izmaksas</t>
  </si>
  <si>
    <t>Kopā uz visu apjomu</t>
  </si>
  <si>
    <t>laika norma (c/h)</t>
  </si>
  <si>
    <t>darba samaksas likme (EUR/h)</t>
  </si>
  <si>
    <t>darba alga (EUR)</t>
  </si>
  <si>
    <t>materiāli (EUR)</t>
  </si>
  <si>
    <t>mehānismi (EUR)</t>
  </si>
  <si>
    <t>kopā (EUR)</t>
  </si>
  <si>
    <t>darbietilpība (C/h)</t>
  </si>
  <si>
    <t>summa                (EUR)</t>
  </si>
  <si>
    <t>summa
(pārdošanas cena)
par visu apjomu</t>
  </si>
  <si>
    <t>summa bez 
virsizdevumiem un peļņas</t>
  </si>
  <si>
    <t>kompl.</t>
  </si>
  <si>
    <t>m2</t>
  </si>
  <si>
    <t>Kopējās izmaksas bez PVN</t>
  </si>
  <si>
    <t>Būvlaukuma sagatavošanas darbi, demontāža</t>
  </si>
  <si>
    <t>gab</t>
  </si>
  <si>
    <t>Tiešās izmaksas kopā, t.sk. darba devēja sociālais nodoklis (23,59%)</t>
  </si>
  <si>
    <t>PVN 21%</t>
  </si>
  <si>
    <t>Kopā (EUR)</t>
  </si>
  <si>
    <t>Piezīmes:</t>
  </si>
  <si>
    <t>Pasūtītājs: Ropažu novada pašvaldība</t>
  </si>
  <si>
    <t>*  Analoga skaidrojums –  par analogu iepirkuma ietvaros piegādājamajai precei (materiālam) vai būvizstrādājumam tiks uzskatīta prece (materiāls), kura/š ir ekvivalenta/s pieprasītajai pēc to funkcionalitātes,
 tehniskajām spējām un norādītajiem parametriem. Pretendents piedāvājumā var piedāvāt analogas preces (materiālus), kas atbilst Tehnisko specifikāciju prasībām un norādītajiem parametriem. Ja tiek piedāvāta analoga prece, precīzi norādāms tās nosaukums un informācija, pēc kuras Pasūtītājs var pārliecināties, ka prece ir analoga prasītajai un izpilda sasniedzamos rezultātus, saskaņā ar Publisko iepirkumu likumu. Par katra elementa vai materiāla aizstāšanu, pretendents sagatavo salīdzinājuma tabulu, pēc kuras var izvērtēt ekvivalento elementu theniskās un funkcionālas īpašības.
Pieļaujamas tehniskajās specifikācijās doto izmēru un/vai mērvienību svārstības robežās līdz 5 %.</t>
  </si>
  <si>
    <t>Darbu apjomi</t>
  </si>
  <si>
    <t>Durvju nomaiņa Ropažu pirmskolas iestāde ,,Annele''</t>
  </si>
  <si>
    <t>Objekts: Durvju nomaiņa Ropažu PII,, Annele''</t>
  </si>
  <si>
    <t xml:space="preserve">Būvlaukuma norobežošana ar inventāržogu </t>
  </si>
  <si>
    <t>Veco durvju demontāža un utilizācija</t>
  </si>
  <si>
    <t>Durvju aiļu apdare ar ģipškartona loksnēm, to nošpaktelēšana un nokrāsošana.</t>
  </si>
  <si>
    <t>Fasādes fragmenta demontāža virs centrālajām ieejas durvīm.</t>
  </si>
  <si>
    <t>Jauna 200mm biezumā fasādes siltinājuma uzstādīšana, sieta iestrāde, dekoratīvā apmetuma (biezpiens 2mm grauds) iestrāde un nokrāsošana.</t>
  </si>
  <si>
    <t>Ieejas jumtiņa polikarbonāta atlieku demontāža</t>
  </si>
  <si>
    <t xml:space="preserve">Blakus esošā jumta jaunu lokšņveida 100+100mm biezumā (starp spārēm) siltumizolācijas materiāla iestrāde </t>
  </si>
  <si>
    <t>konstr</t>
  </si>
  <si>
    <t xml:space="preserve">Alumīnija konstrukcijas durvju montāža (1600 x 2300mm), durvju iestrādē izmantot iekšējās un ārējās membrānas lai nodrošinātu gaisa necaurlaidību.
</t>
  </si>
  <si>
    <t>Pirms alumīnija konstrukcijas durvju iestrādes nepieciešams zem durvju sliekša izveidot termo slieksni lai nodrošinātu temperatūru svārstības kuras ietekmē durvju konstrukcijas tālāko ekspluatāciju.</t>
  </si>
  <si>
    <t>Ieejas jumtiņa apakšējās daļas apšūšana ar pretinsektu sietu</t>
  </si>
  <si>
    <t>Ieejas jumtiņa apakšējās daļas apšūšana ar krāsotiem koka dēlīšiem 22 x 100mm (analogi blakus esošajam jumta apdarei), pirms materiāla pasūtīšanas veit dēļu šķersgriezuma kontroluzmērījumu.</t>
  </si>
  <si>
    <t>Esošās fasādes pārkrāsošana, kāsa atbilstoši esošajai.</t>
  </si>
  <si>
    <t>Peļņa ____</t>
  </si>
  <si>
    <t xml:space="preserve">Virsizdevumi ____ tajā skaitā darba aizsardzība </t>
  </si>
  <si>
    <t>Objekta adrese: Centra iela 4, Ropaži, Ropažu pagasts, Ropažu novads, LV-2135</t>
  </si>
  <si>
    <r>
      <t xml:space="preserve">Alumīnija durvis ārpuse (vēja slodzes izturība C2/B3 klase, ūdenscaurlaidība 8A klase; siltumcaurlaidība Ud 0.84 w/(m2k), gaisa caurlaidība 3. klase, Lietošanas spēks 2.  klase) </t>
    </r>
    <r>
      <rPr>
        <b/>
        <u/>
        <sz val="10"/>
        <rFont val="Times New Roman"/>
        <family val="1"/>
      </rPr>
      <t>Pirms duvju pasūtījuma veikšanas nepieciešama durvu izmēru precizēšana un saskaņojuma saņemšana no pasūtītāja.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</si>
</sst>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_-* #,##0_-;\-* #,##0_-;_-* &quot;-&quot;??_-;_-@_-"/>
  </numFmts>
  <fonts count="12" x14ac:knownFonts="1">
    <font>
      <sz val="11"/>
      <color theme="1"/>
      <name val="Calibri"/>
      <family val="2"/>
      <charset val="186"/>
      <scheme val="minor"/>
    </font>
    <font>
      <sz val="11"/>
      <color rgb="FF000000"/>
      <name val="Calibri"/>
      <family val="2"/>
      <charset val="186"/>
    </font>
    <font>
      <sz val="10"/>
      <name val="Arial"/>
      <family val="2"/>
      <charset val="186"/>
    </font>
    <font>
      <sz val="8"/>
      <name val="Calibri"/>
      <family val="2"/>
      <charset val="186"/>
      <scheme val="minor"/>
    </font>
    <font>
      <sz val="10"/>
      <name val="Times New Roman"/>
      <family val="1"/>
    </font>
    <font>
      <b/>
      <sz val="10"/>
      <name val="Times New Roman"/>
      <family val="1"/>
    </font>
    <font>
      <b/>
      <sz val="10"/>
      <color theme="1"/>
      <name val="Times New Roman"/>
      <family val="1"/>
    </font>
    <font>
      <sz val="10"/>
      <color theme="1"/>
      <name val="Times New Roman"/>
      <family val="1"/>
    </font>
    <font>
      <b/>
      <i/>
      <u/>
      <sz val="10"/>
      <color theme="1"/>
      <name val="Times New Roman"/>
      <family val="1"/>
    </font>
    <font>
      <sz val="10"/>
      <color rgb="FF000000"/>
      <name val="Times New Roman"/>
      <family val="1"/>
    </font>
    <font>
      <i/>
      <sz val="10"/>
      <name val="Times New Roman"/>
      <family val="1"/>
    </font>
    <font>
      <b/>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 fillId="0" borderId="0"/>
    <xf numFmtId="0" fontId="2" fillId="0" borderId="0"/>
  </cellStyleXfs>
  <cellXfs count="85">
    <xf numFmtId="0" fontId="0" fillId="0" borderId="0" xfId="0"/>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center"/>
    </xf>
    <xf numFmtId="0" fontId="6" fillId="0" borderId="0" xfId="0" applyFont="1" applyAlignment="1">
      <alignment horizontal="left"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textRotation="90"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xf numFmtId="0" fontId="5" fillId="2" borderId="7" xfId="0" applyFont="1" applyFill="1" applyBorder="1" applyAlignment="1">
      <alignment horizontal="center" vertical="center" textRotation="90" wrapText="1"/>
    </xf>
    <xf numFmtId="0" fontId="4" fillId="0" borderId="6" xfId="0" applyFont="1" applyBorder="1" applyAlignment="1">
      <alignment horizontal="center" vertical="center" wrapText="1"/>
    </xf>
    <xf numFmtId="2" fontId="4" fillId="0" borderId="6" xfId="0" applyNumberFormat="1"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165" fontId="6" fillId="3" borderId="6" xfId="0" applyNumberFormat="1" applyFont="1" applyFill="1" applyBorder="1" applyAlignment="1">
      <alignment horizontal="center" vertical="center" wrapText="1"/>
    </xf>
    <xf numFmtId="2" fontId="4" fillId="3" borderId="6" xfId="0" applyNumberFormat="1" applyFont="1" applyFill="1" applyBorder="1" applyAlignment="1">
      <alignment horizontal="center" vertical="center" wrapText="1"/>
    </xf>
    <xf numFmtId="2" fontId="4" fillId="3" borderId="6" xfId="1"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vertical="center" wrapText="1"/>
    </xf>
    <xf numFmtId="2" fontId="4" fillId="2" borderId="6" xfId="1" applyNumberFormat="1" applyFont="1" applyFill="1" applyBorder="1" applyAlignment="1">
      <alignment horizontal="center" vertical="center" wrapText="1"/>
    </xf>
    <xf numFmtId="2" fontId="9" fillId="2" borderId="6" xfId="1" applyNumberFormat="1" applyFont="1" applyFill="1" applyBorder="1" applyAlignment="1">
      <alignment horizontal="center" vertical="center" wrapText="1"/>
    </xf>
    <xf numFmtId="2" fontId="4" fillId="2" borderId="7" xfId="1" applyNumberFormat="1" applyFont="1" applyFill="1" applyBorder="1" applyAlignment="1">
      <alignment horizontal="center" vertical="center" wrapText="1"/>
    </xf>
    <xf numFmtId="0" fontId="4" fillId="0" borderId="6" xfId="0" applyFont="1" applyBorder="1" applyAlignment="1">
      <alignment horizontal="left" vertical="top" wrapText="1"/>
    </xf>
    <xf numFmtId="0" fontId="10" fillId="0" borderId="6" xfId="0" applyFont="1" applyBorder="1" applyAlignment="1">
      <alignment horizontal="right" vertical="center" wrapText="1"/>
    </xf>
    <xf numFmtId="2" fontId="7" fillId="0" borderId="6" xfId="0" applyNumberFormat="1" applyFont="1" applyBorder="1" applyAlignment="1">
      <alignment horizontal="justify" vertical="center" wrapText="1"/>
    </xf>
    <xf numFmtId="2" fontId="4" fillId="0" borderId="6" xfId="1" applyNumberFormat="1" applyFont="1" applyBorder="1" applyAlignment="1">
      <alignment horizontal="center" vertical="center" wrapText="1"/>
    </xf>
    <xf numFmtId="2" fontId="4" fillId="2" borderId="2" xfId="0" applyNumberFormat="1" applyFont="1" applyFill="1" applyBorder="1" applyAlignment="1">
      <alignment horizontal="left" vertical="center" wrapText="1"/>
    </xf>
    <xf numFmtId="2" fontId="4" fillId="2" borderId="2" xfId="1" applyNumberFormat="1" applyFont="1" applyFill="1" applyBorder="1" applyAlignment="1">
      <alignment horizontal="center" vertical="center" wrapText="1"/>
    </xf>
    <xf numFmtId="2" fontId="9" fillId="2" borderId="11" xfId="1"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7" fillId="0" borderId="0" xfId="0" applyFont="1" applyAlignment="1">
      <alignment wrapText="1"/>
    </xf>
    <xf numFmtId="0" fontId="7" fillId="0" borderId="0" xfId="0" applyFont="1" applyAlignment="1">
      <alignment horizontal="center" wrapText="1"/>
    </xf>
    <xf numFmtId="0" fontId="4" fillId="0" borderId="0" xfId="0" applyFont="1" applyAlignment="1">
      <alignment horizontal="left" vertical="center" wrapText="1"/>
    </xf>
    <xf numFmtId="164" fontId="5" fillId="0" borderId="1" xfId="0" applyNumberFormat="1" applyFont="1" applyBorder="1" applyAlignment="1">
      <alignment horizontal="left" vertical="center" wrapText="1"/>
    </xf>
    <xf numFmtId="0" fontId="5" fillId="0" borderId="0" xfId="0" applyFont="1" applyAlignment="1">
      <alignment vertical="center" wrapText="1"/>
    </xf>
    <xf numFmtId="14" fontId="4" fillId="0" borderId="1" xfId="0" applyNumberFormat="1" applyFont="1" applyBorder="1" applyAlignment="1">
      <alignment vertical="center" wrapText="1"/>
    </xf>
    <xf numFmtId="0" fontId="4" fillId="0" borderId="1" xfId="0" applyFont="1" applyBorder="1" applyAlignment="1">
      <alignment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8" fillId="3" borderId="6" xfId="0" applyFont="1" applyFill="1" applyBorder="1" applyAlignment="1">
      <alignment horizontal="justify" vertical="center" wrapText="1"/>
    </xf>
    <xf numFmtId="0" fontId="7" fillId="3" borderId="6" xfId="0" applyFont="1" applyFill="1" applyBorder="1" applyAlignment="1">
      <alignment horizontal="center" vertical="center" wrapText="1"/>
    </xf>
    <xf numFmtId="2" fontId="7" fillId="3" borderId="6" xfId="0" applyNumberFormat="1" applyFont="1" applyFill="1" applyBorder="1" applyAlignment="1">
      <alignment horizontal="center" vertical="center" wrapText="1"/>
    </xf>
    <xf numFmtId="4" fontId="7" fillId="3" borderId="6"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4" fontId="4" fillId="3" borderId="6" xfId="2" applyNumberFormat="1" applyFont="1" applyFill="1" applyBorder="1" applyAlignment="1">
      <alignment horizontal="center" vertical="center" wrapText="1"/>
    </xf>
    <xf numFmtId="4" fontId="4" fillId="3" borderId="7" xfId="2"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49"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2" fontId="4" fillId="2" borderId="2" xfId="0" applyNumberFormat="1" applyFont="1" applyFill="1" applyBorder="1" applyAlignment="1">
      <alignment horizontal="center" vertical="center" wrapText="1"/>
    </xf>
    <xf numFmtId="2" fontId="4" fillId="0" borderId="2" xfId="0" applyNumberFormat="1" applyFont="1" applyBorder="1" applyAlignment="1">
      <alignment horizontal="center" vertical="center" wrapText="1"/>
    </xf>
    <xf numFmtId="0" fontId="5" fillId="0" borderId="13" xfId="0" applyFont="1" applyBorder="1" applyAlignment="1">
      <alignment horizontal="right" vertical="center" wrapText="1"/>
    </xf>
    <xf numFmtId="0" fontId="5" fillId="0" borderId="2" xfId="0" applyFont="1" applyBorder="1" applyAlignment="1">
      <alignment horizontal="right" vertical="center" wrapText="1"/>
    </xf>
    <xf numFmtId="0" fontId="5" fillId="0" borderId="11" xfId="0" applyFont="1" applyBorder="1" applyAlignment="1">
      <alignment horizontal="right" vertical="center" wrapText="1"/>
    </xf>
    <xf numFmtId="0" fontId="5" fillId="0" borderId="9" xfId="0" applyFont="1" applyBorder="1" applyAlignment="1">
      <alignment horizontal="left" vertical="center" wrapText="1"/>
    </xf>
    <xf numFmtId="4" fontId="5" fillId="0" borderId="9" xfId="0" applyNumberFormat="1" applyFont="1" applyBorder="1" applyAlignment="1">
      <alignment horizontal="center" vertical="center" wrapText="1"/>
    </xf>
    <xf numFmtId="4" fontId="5" fillId="0" borderId="0" xfId="0" applyNumberFormat="1" applyFont="1" applyAlignment="1">
      <alignment horizontal="center" vertical="center" wrapText="1"/>
    </xf>
    <xf numFmtId="4" fontId="5" fillId="0" borderId="12" xfId="0" applyNumberFormat="1" applyFont="1" applyBorder="1" applyAlignment="1">
      <alignment horizontal="right" vertical="center" wrapText="1"/>
    </xf>
    <xf numFmtId="4" fontId="5" fillId="0" borderId="2" xfId="0" applyNumberFormat="1" applyFont="1" applyBorder="1" applyAlignment="1">
      <alignment horizontal="right" vertical="center" wrapText="1"/>
    </xf>
    <xf numFmtId="4" fontId="5" fillId="0" borderId="11" xfId="0" applyNumberFormat="1" applyFont="1" applyBorder="1" applyAlignment="1">
      <alignment horizontal="right" vertical="center" wrapText="1"/>
    </xf>
    <xf numFmtId="0" fontId="5" fillId="0" borderId="6" xfId="0" applyFont="1" applyBorder="1" applyAlignment="1">
      <alignment vertical="center" wrapText="1"/>
    </xf>
    <xf numFmtId="0" fontId="5" fillId="0" borderId="12" xfId="0" applyFont="1" applyBorder="1" applyAlignment="1">
      <alignment horizontal="right" vertical="top" wrapText="1"/>
    </xf>
    <xf numFmtId="0" fontId="5" fillId="0" borderId="2" xfId="0" applyFont="1" applyBorder="1" applyAlignment="1">
      <alignment horizontal="right" vertical="top" wrapText="1"/>
    </xf>
    <xf numFmtId="0" fontId="5" fillId="0" borderId="11" xfId="0" applyFont="1" applyBorder="1" applyAlignment="1">
      <alignment horizontal="right" vertical="top" wrapText="1"/>
    </xf>
    <xf numFmtId="0" fontId="5" fillId="0" borderId="14" xfId="0" applyFont="1" applyBorder="1" applyAlignment="1">
      <alignment horizontal="right" vertical="center" wrapText="1"/>
    </xf>
    <xf numFmtId="4" fontId="5" fillId="0" borderId="6" xfId="0" applyNumberFormat="1" applyFont="1" applyBorder="1" applyAlignment="1">
      <alignment horizontal="center" vertical="center" wrapText="1"/>
    </xf>
    <xf numFmtId="0" fontId="5" fillId="0" borderId="0" xfId="0" applyFont="1" applyAlignment="1">
      <alignment horizontal="right" vertical="center" wrapText="1"/>
    </xf>
    <xf numFmtId="0" fontId="5" fillId="0" borderId="15" xfId="0" applyFont="1" applyBorder="1" applyAlignment="1">
      <alignment horizontal="right" vertical="center" wrapText="1"/>
    </xf>
    <xf numFmtId="0" fontId="4" fillId="0" borderId="6" xfId="0" applyFont="1" applyBorder="1" applyAlignment="1">
      <alignment horizontal="left" vertical="center" wrapText="1"/>
    </xf>
    <xf numFmtId="2" fontId="5" fillId="0" borderId="6"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6" fillId="0" borderId="0" xfId="0" applyFont="1" applyAlignment="1"/>
    <xf numFmtId="0" fontId="7" fillId="0" borderId="0" xfId="0" applyFont="1" applyAlignment="1"/>
  </cellXfs>
  <cellStyles count="3">
    <cellStyle name="Normal 2" xfId="1" xr:uid="{6473349A-C0EA-4CDF-85FC-0FFBB301A6AE}"/>
    <cellStyle name="Normal_501-06tames forma 3" xfId="2" xr:uid="{FCE36BAF-20F6-48F4-9547-2E08D354529E}"/>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18E0-F549-43BB-864B-DD1FB496B78C}">
  <dimension ref="A2:S36"/>
  <sheetViews>
    <sheetView tabSelected="1" topLeftCell="A7" zoomScale="115" zoomScaleNormal="115" workbookViewId="0">
      <selection activeCell="V14" sqref="V14"/>
    </sheetView>
  </sheetViews>
  <sheetFormatPr defaultRowHeight="13" x14ac:dyDescent="0.35"/>
  <cols>
    <col min="1" max="1" width="14.36328125" style="37" customWidth="1"/>
    <col min="2" max="2" width="51.7265625" style="37" customWidth="1"/>
    <col min="3" max="4" width="9.1796875" style="37"/>
    <col min="5" max="5" width="10.7265625" style="37" customWidth="1"/>
    <col min="6" max="7" width="11.26953125" style="37" customWidth="1"/>
    <col min="8" max="8" width="12.7265625" style="37" customWidth="1"/>
    <col min="9" max="9" width="10.54296875" style="37" customWidth="1"/>
    <col min="10" max="10" width="13.7265625" style="43" customWidth="1"/>
    <col min="11" max="11" width="10.7265625" style="37" customWidth="1"/>
    <col min="12" max="12" width="14" style="37" customWidth="1"/>
    <col min="13" max="13" width="13" style="37" customWidth="1"/>
    <col min="14" max="14" width="11.7265625" style="37" customWidth="1"/>
    <col min="15" max="15" width="14.26953125" style="37" customWidth="1"/>
    <col min="16" max="16" width="9.54296875" style="37" bestFit="1" customWidth="1"/>
    <col min="17" max="18" width="17.453125" style="38" hidden="1" customWidth="1"/>
    <col min="19" max="19" width="16" style="37" hidden="1" customWidth="1"/>
    <col min="20" max="256" width="9.1796875" style="37"/>
    <col min="257" max="257" width="4.7265625" style="37" customWidth="1"/>
    <col min="258" max="258" width="8" style="37" customWidth="1"/>
    <col min="259" max="259" width="43.54296875" style="37" customWidth="1"/>
    <col min="260" max="260" width="6.7265625" style="37" customWidth="1"/>
    <col min="261" max="261" width="9.54296875" style="37" customWidth="1"/>
    <col min="262" max="263" width="7.7265625" style="37" customWidth="1"/>
    <col min="264" max="264" width="8.453125" style="37" customWidth="1"/>
    <col min="265" max="265" width="8.7265625" style="37" customWidth="1"/>
    <col min="266" max="266" width="8.26953125" style="37" customWidth="1"/>
    <col min="267" max="267" width="9" style="37" customWidth="1"/>
    <col min="268" max="272" width="10.7265625" style="37" customWidth="1"/>
    <col min="273" max="512" width="9.1796875" style="37"/>
    <col min="513" max="513" width="4.7265625" style="37" customWidth="1"/>
    <col min="514" max="514" width="8" style="37" customWidth="1"/>
    <col min="515" max="515" width="43.54296875" style="37" customWidth="1"/>
    <col min="516" max="516" width="6.7265625" style="37" customWidth="1"/>
    <col min="517" max="517" width="9.54296875" style="37" customWidth="1"/>
    <col min="518" max="519" width="7.7265625" style="37" customWidth="1"/>
    <col min="520" max="520" width="8.453125" style="37" customWidth="1"/>
    <col min="521" max="521" width="8.7265625" style="37" customWidth="1"/>
    <col min="522" max="522" width="8.26953125" style="37" customWidth="1"/>
    <col min="523" max="523" width="9" style="37" customWidth="1"/>
    <col min="524" max="528" width="10.7265625" style="37" customWidth="1"/>
    <col min="529" max="768" width="9.1796875" style="37"/>
    <col min="769" max="769" width="4.7265625" style="37" customWidth="1"/>
    <col min="770" max="770" width="8" style="37" customWidth="1"/>
    <col min="771" max="771" width="43.54296875" style="37" customWidth="1"/>
    <col min="772" max="772" width="6.7265625" style="37" customWidth="1"/>
    <col min="773" max="773" width="9.54296875" style="37" customWidth="1"/>
    <col min="774" max="775" width="7.7265625" style="37" customWidth="1"/>
    <col min="776" max="776" width="8.453125" style="37" customWidth="1"/>
    <col min="777" max="777" width="8.7265625" style="37" customWidth="1"/>
    <col min="778" max="778" width="8.26953125" style="37" customWidth="1"/>
    <col min="779" max="779" width="9" style="37" customWidth="1"/>
    <col min="780" max="784" width="10.7265625" style="37" customWidth="1"/>
    <col min="785" max="1024" width="9.1796875" style="37"/>
    <col min="1025" max="1025" width="4.7265625" style="37" customWidth="1"/>
    <col min="1026" max="1026" width="8" style="37" customWidth="1"/>
    <col min="1027" max="1027" width="43.54296875" style="37" customWidth="1"/>
    <col min="1028" max="1028" width="6.7265625" style="37" customWidth="1"/>
    <col min="1029" max="1029" width="9.54296875" style="37" customWidth="1"/>
    <col min="1030" max="1031" width="7.7265625" style="37" customWidth="1"/>
    <col min="1032" max="1032" width="8.453125" style="37" customWidth="1"/>
    <col min="1033" max="1033" width="8.7265625" style="37" customWidth="1"/>
    <col min="1034" max="1034" width="8.26953125" style="37" customWidth="1"/>
    <col min="1035" max="1035" width="9" style="37" customWidth="1"/>
    <col min="1036" max="1040" width="10.7265625" style="37" customWidth="1"/>
    <col min="1041" max="1280" width="9.1796875" style="37"/>
    <col min="1281" max="1281" width="4.7265625" style="37" customWidth="1"/>
    <col min="1282" max="1282" width="8" style="37" customWidth="1"/>
    <col min="1283" max="1283" width="43.54296875" style="37" customWidth="1"/>
    <col min="1284" max="1284" width="6.7265625" style="37" customWidth="1"/>
    <col min="1285" max="1285" width="9.54296875" style="37" customWidth="1"/>
    <col min="1286" max="1287" width="7.7265625" style="37" customWidth="1"/>
    <col min="1288" max="1288" width="8.453125" style="37" customWidth="1"/>
    <col min="1289" max="1289" width="8.7265625" style="37" customWidth="1"/>
    <col min="1290" max="1290" width="8.26953125" style="37" customWidth="1"/>
    <col min="1291" max="1291" width="9" style="37" customWidth="1"/>
    <col min="1292" max="1296" width="10.7265625" style="37" customWidth="1"/>
    <col min="1297" max="1536" width="9.1796875" style="37"/>
    <col min="1537" max="1537" width="4.7265625" style="37" customWidth="1"/>
    <col min="1538" max="1538" width="8" style="37" customWidth="1"/>
    <col min="1539" max="1539" width="43.54296875" style="37" customWidth="1"/>
    <col min="1540" max="1540" width="6.7265625" style="37" customWidth="1"/>
    <col min="1541" max="1541" width="9.54296875" style="37" customWidth="1"/>
    <col min="1542" max="1543" width="7.7265625" style="37" customWidth="1"/>
    <col min="1544" max="1544" width="8.453125" style="37" customWidth="1"/>
    <col min="1545" max="1545" width="8.7265625" style="37" customWidth="1"/>
    <col min="1546" max="1546" width="8.26953125" style="37" customWidth="1"/>
    <col min="1547" max="1547" width="9" style="37" customWidth="1"/>
    <col min="1548" max="1552" width="10.7265625" style="37" customWidth="1"/>
    <col min="1553" max="1792" width="9.1796875" style="37"/>
    <col min="1793" max="1793" width="4.7265625" style="37" customWidth="1"/>
    <col min="1794" max="1794" width="8" style="37" customWidth="1"/>
    <col min="1795" max="1795" width="43.54296875" style="37" customWidth="1"/>
    <col min="1796" max="1796" width="6.7265625" style="37" customWidth="1"/>
    <col min="1797" max="1797" width="9.54296875" style="37" customWidth="1"/>
    <col min="1798" max="1799" width="7.7265625" style="37" customWidth="1"/>
    <col min="1800" max="1800" width="8.453125" style="37" customWidth="1"/>
    <col min="1801" max="1801" width="8.7265625" style="37" customWidth="1"/>
    <col min="1802" max="1802" width="8.26953125" style="37" customWidth="1"/>
    <col min="1803" max="1803" width="9" style="37" customWidth="1"/>
    <col min="1804" max="1808" width="10.7265625" style="37" customWidth="1"/>
    <col min="1809" max="2048" width="9.1796875" style="37"/>
    <col min="2049" max="2049" width="4.7265625" style="37" customWidth="1"/>
    <col min="2050" max="2050" width="8" style="37" customWidth="1"/>
    <col min="2051" max="2051" width="43.54296875" style="37" customWidth="1"/>
    <col min="2052" max="2052" width="6.7265625" style="37" customWidth="1"/>
    <col min="2053" max="2053" width="9.54296875" style="37" customWidth="1"/>
    <col min="2054" max="2055" width="7.7265625" style="37" customWidth="1"/>
    <col min="2056" max="2056" width="8.453125" style="37" customWidth="1"/>
    <col min="2057" max="2057" width="8.7265625" style="37" customWidth="1"/>
    <col min="2058" max="2058" width="8.26953125" style="37" customWidth="1"/>
    <col min="2059" max="2059" width="9" style="37" customWidth="1"/>
    <col min="2060" max="2064" width="10.7265625" style="37" customWidth="1"/>
    <col min="2065" max="2304" width="9.1796875" style="37"/>
    <col min="2305" max="2305" width="4.7265625" style="37" customWidth="1"/>
    <col min="2306" max="2306" width="8" style="37" customWidth="1"/>
    <col min="2307" max="2307" width="43.54296875" style="37" customWidth="1"/>
    <col min="2308" max="2308" width="6.7265625" style="37" customWidth="1"/>
    <col min="2309" max="2309" width="9.54296875" style="37" customWidth="1"/>
    <col min="2310" max="2311" width="7.7265625" style="37" customWidth="1"/>
    <col min="2312" max="2312" width="8.453125" style="37" customWidth="1"/>
    <col min="2313" max="2313" width="8.7265625" style="37" customWidth="1"/>
    <col min="2314" max="2314" width="8.26953125" style="37" customWidth="1"/>
    <col min="2315" max="2315" width="9" style="37" customWidth="1"/>
    <col min="2316" max="2320" width="10.7265625" style="37" customWidth="1"/>
    <col min="2321" max="2560" width="9.1796875" style="37"/>
    <col min="2561" max="2561" width="4.7265625" style="37" customWidth="1"/>
    <col min="2562" max="2562" width="8" style="37" customWidth="1"/>
    <col min="2563" max="2563" width="43.54296875" style="37" customWidth="1"/>
    <col min="2564" max="2564" width="6.7265625" style="37" customWidth="1"/>
    <col min="2565" max="2565" width="9.54296875" style="37" customWidth="1"/>
    <col min="2566" max="2567" width="7.7265625" style="37" customWidth="1"/>
    <col min="2568" max="2568" width="8.453125" style="37" customWidth="1"/>
    <col min="2569" max="2569" width="8.7265625" style="37" customWidth="1"/>
    <col min="2570" max="2570" width="8.26953125" style="37" customWidth="1"/>
    <col min="2571" max="2571" width="9" style="37" customWidth="1"/>
    <col min="2572" max="2576" width="10.7265625" style="37" customWidth="1"/>
    <col min="2577" max="2816" width="9.1796875" style="37"/>
    <col min="2817" max="2817" width="4.7265625" style="37" customWidth="1"/>
    <col min="2818" max="2818" width="8" style="37" customWidth="1"/>
    <col min="2819" max="2819" width="43.54296875" style="37" customWidth="1"/>
    <col min="2820" max="2820" width="6.7265625" style="37" customWidth="1"/>
    <col min="2821" max="2821" width="9.54296875" style="37" customWidth="1"/>
    <col min="2822" max="2823" width="7.7265625" style="37" customWidth="1"/>
    <col min="2824" max="2824" width="8.453125" style="37" customWidth="1"/>
    <col min="2825" max="2825" width="8.7265625" style="37" customWidth="1"/>
    <col min="2826" max="2826" width="8.26953125" style="37" customWidth="1"/>
    <col min="2827" max="2827" width="9" style="37" customWidth="1"/>
    <col min="2828" max="2832" width="10.7265625" style="37" customWidth="1"/>
    <col min="2833" max="3072" width="9.1796875" style="37"/>
    <col min="3073" max="3073" width="4.7265625" style="37" customWidth="1"/>
    <col min="3074" max="3074" width="8" style="37" customWidth="1"/>
    <col min="3075" max="3075" width="43.54296875" style="37" customWidth="1"/>
    <col min="3076" max="3076" width="6.7265625" style="37" customWidth="1"/>
    <col min="3077" max="3077" width="9.54296875" style="37" customWidth="1"/>
    <col min="3078" max="3079" width="7.7265625" style="37" customWidth="1"/>
    <col min="3080" max="3080" width="8.453125" style="37" customWidth="1"/>
    <col min="3081" max="3081" width="8.7265625" style="37" customWidth="1"/>
    <col min="3082" max="3082" width="8.26953125" style="37" customWidth="1"/>
    <col min="3083" max="3083" width="9" style="37" customWidth="1"/>
    <col min="3084" max="3088" width="10.7265625" style="37" customWidth="1"/>
    <col min="3089" max="3328" width="9.1796875" style="37"/>
    <col min="3329" max="3329" width="4.7265625" style="37" customWidth="1"/>
    <col min="3330" max="3330" width="8" style="37" customWidth="1"/>
    <col min="3331" max="3331" width="43.54296875" style="37" customWidth="1"/>
    <col min="3332" max="3332" width="6.7265625" style="37" customWidth="1"/>
    <col min="3333" max="3333" width="9.54296875" style="37" customWidth="1"/>
    <col min="3334" max="3335" width="7.7265625" style="37" customWidth="1"/>
    <col min="3336" max="3336" width="8.453125" style="37" customWidth="1"/>
    <col min="3337" max="3337" width="8.7265625" style="37" customWidth="1"/>
    <col min="3338" max="3338" width="8.26953125" style="37" customWidth="1"/>
    <col min="3339" max="3339" width="9" style="37" customWidth="1"/>
    <col min="3340" max="3344" width="10.7265625" style="37" customWidth="1"/>
    <col min="3345" max="3584" width="9.1796875" style="37"/>
    <col min="3585" max="3585" width="4.7265625" style="37" customWidth="1"/>
    <col min="3586" max="3586" width="8" style="37" customWidth="1"/>
    <col min="3587" max="3587" width="43.54296875" style="37" customWidth="1"/>
    <col min="3588" max="3588" width="6.7265625" style="37" customWidth="1"/>
    <col min="3589" max="3589" width="9.54296875" style="37" customWidth="1"/>
    <col min="3590" max="3591" width="7.7265625" style="37" customWidth="1"/>
    <col min="3592" max="3592" width="8.453125" style="37" customWidth="1"/>
    <col min="3593" max="3593" width="8.7265625" style="37" customWidth="1"/>
    <col min="3594" max="3594" width="8.26953125" style="37" customWidth="1"/>
    <col min="3595" max="3595" width="9" style="37" customWidth="1"/>
    <col min="3596" max="3600" width="10.7265625" style="37" customWidth="1"/>
    <col min="3601" max="3840" width="9.1796875" style="37"/>
    <col min="3841" max="3841" width="4.7265625" style="37" customWidth="1"/>
    <col min="3842" max="3842" width="8" style="37" customWidth="1"/>
    <col min="3843" max="3843" width="43.54296875" style="37" customWidth="1"/>
    <col min="3844" max="3844" width="6.7265625" style="37" customWidth="1"/>
    <col min="3845" max="3845" width="9.54296875" style="37" customWidth="1"/>
    <col min="3846" max="3847" width="7.7265625" style="37" customWidth="1"/>
    <col min="3848" max="3848" width="8.453125" style="37" customWidth="1"/>
    <col min="3849" max="3849" width="8.7265625" style="37" customWidth="1"/>
    <col min="3850" max="3850" width="8.26953125" style="37" customWidth="1"/>
    <col min="3851" max="3851" width="9" style="37" customWidth="1"/>
    <col min="3852" max="3856" width="10.7265625" style="37" customWidth="1"/>
    <col min="3857" max="4096" width="9.1796875" style="37"/>
    <col min="4097" max="4097" width="4.7265625" style="37" customWidth="1"/>
    <col min="4098" max="4098" width="8" style="37" customWidth="1"/>
    <col min="4099" max="4099" width="43.54296875" style="37" customWidth="1"/>
    <col min="4100" max="4100" width="6.7265625" style="37" customWidth="1"/>
    <col min="4101" max="4101" width="9.54296875" style="37" customWidth="1"/>
    <col min="4102" max="4103" width="7.7265625" style="37" customWidth="1"/>
    <col min="4104" max="4104" width="8.453125" style="37" customWidth="1"/>
    <col min="4105" max="4105" width="8.7265625" style="37" customWidth="1"/>
    <col min="4106" max="4106" width="8.26953125" style="37" customWidth="1"/>
    <col min="4107" max="4107" width="9" style="37" customWidth="1"/>
    <col min="4108" max="4112" width="10.7265625" style="37" customWidth="1"/>
    <col min="4113" max="4352" width="9.1796875" style="37"/>
    <col min="4353" max="4353" width="4.7265625" style="37" customWidth="1"/>
    <col min="4354" max="4354" width="8" style="37" customWidth="1"/>
    <col min="4355" max="4355" width="43.54296875" style="37" customWidth="1"/>
    <col min="4356" max="4356" width="6.7265625" style="37" customWidth="1"/>
    <col min="4357" max="4357" width="9.54296875" style="37" customWidth="1"/>
    <col min="4358" max="4359" width="7.7265625" style="37" customWidth="1"/>
    <col min="4360" max="4360" width="8.453125" style="37" customWidth="1"/>
    <col min="4361" max="4361" width="8.7265625" style="37" customWidth="1"/>
    <col min="4362" max="4362" width="8.26953125" style="37" customWidth="1"/>
    <col min="4363" max="4363" width="9" style="37" customWidth="1"/>
    <col min="4364" max="4368" width="10.7265625" style="37" customWidth="1"/>
    <col min="4369" max="4608" width="9.1796875" style="37"/>
    <col min="4609" max="4609" width="4.7265625" style="37" customWidth="1"/>
    <col min="4610" max="4610" width="8" style="37" customWidth="1"/>
    <col min="4611" max="4611" width="43.54296875" style="37" customWidth="1"/>
    <col min="4612" max="4612" width="6.7265625" style="37" customWidth="1"/>
    <col min="4613" max="4613" width="9.54296875" style="37" customWidth="1"/>
    <col min="4614" max="4615" width="7.7265625" style="37" customWidth="1"/>
    <col min="4616" max="4616" width="8.453125" style="37" customWidth="1"/>
    <col min="4617" max="4617" width="8.7265625" style="37" customWidth="1"/>
    <col min="4618" max="4618" width="8.26953125" style="37" customWidth="1"/>
    <col min="4619" max="4619" width="9" style="37" customWidth="1"/>
    <col min="4620" max="4624" width="10.7265625" style="37" customWidth="1"/>
    <col min="4625" max="4864" width="9.1796875" style="37"/>
    <col min="4865" max="4865" width="4.7265625" style="37" customWidth="1"/>
    <col min="4866" max="4866" width="8" style="37" customWidth="1"/>
    <col min="4867" max="4867" width="43.54296875" style="37" customWidth="1"/>
    <col min="4868" max="4868" width="6.7265625" style="37" customWidth="1"/>
    <col min="4869" max="4869" width="9.54296875" style="37" customWidth="1"/>
    <col min="4870" max="4871" width="7.7265625" style="37" customWidth="1"/>
    <col min="4872" max="4872" width="8.453125" style="37" customWidth="1"/>
    <col min="4873" max="4873" width="8.7265625" style="37" customWidth="1"/>
    <col min="4874" max="4874" width="8.26953125" style="37" customWidth="1"/>
    <col min="4875" max="4875" width="9" style="37" customWidth="1"/>
    <col min="4876" max="4880" width="10.7265625" style="37" customWidth="1"/>
    <col min="4881" max="5120" width="9.1796875" style="37"/>
    <col min="5121" max="5121" width="4.7265625" style="37" customWidth="1"/>
    <col min="5122" max="5122" width="8" style="37" customWidth="1"/>
    <col min="5123" max="5123" width="43.54296875" style="37" customWidth="1"/>
    <col min="5124" max="5124" width="6.7265625" style="37" customWidth="1"/>
    <col min="5125" max="5125" width="9.54296875" style="37" customWidth="1"/>
    <col min="5126" max="5127" width="7.7265625" style="37" customWidth="1"/>
    <col min="5128" max="5128" width="8.453125" style="37" customWidth="1"/>
    <col min="5129" max="5129" width="8.7265625" style="37" customWidth="1"/>
    <col min="5130" max="5130" width="8.26953125" style="37" customWidth="1"/>
    <col min="5131" max="5131" width="9" style="37" customWidth="1"/>
    <col min="5132" max="5136" width="10.7265625" style="37" customWidth="1"/>
    <col min="5137" max="5376" width="9.1796875" style="37"/>
    <col min="5377" max="5377" width="4.7265625" style="37" customWidth="1"/>
    <col min="5378" max="5378" width="8" style="37" customWidth="1"/>
    <col min="5379" max="5379" width="43.54296875" style="37" customWidth="1"/>
    <col min="5380" max="5380" width="6.7265625" style="37" customWidth="1"/>
    <col min="5381" max="5381" width="9.54296875" style="37" customWidth="1"/>
    <col min="5382" max="5383" width="7.7265625" style="37" customWidth="1"/>
    <col min="5384" max="5384" width="8.453125" style="37" customWidth="1"/>
    <col min="5385" max="5385" width="8.7265625" style="37" customWidth="1"/>
    <col min="5386" max="5386" width="8.26953125" style="37" customWidth="1"/>
    <col min="5387" max="5387" width="9" style="37" customWidth="1"/>
    <col min="5388" max="5392" width="10.7265625" style="37" customWidth="1"/>
    <col min="5393" max="5632" width="9.1796875" style="37"/>
    <col min="5633" max="5633" width="4.7265625" style="37" customWidth="1"/>
    <col min="5634" max="5634" width="8" style="37" customWidth="1"/>
    <col min="5635" max="5635" width="43.54296875" style="37" customWidth="1"/>
    <col min="5636" max="5636" width="6.7265625" style="37" customWidth="1"/>
    <col min="5637" max="5637" width="9.54296875" style="37" customWidth="1"/>
    <col min="5638" max="5639" width="7.7265625" style="37" customWidth="1"/>
    <col min="5640" max="5640" width="8.453125" style="37" customWidth="1"/>
    <col min="5641" max="5641" width="8.7265625" style="37" customWidth="1"/>
    <col min="5642" max="5642" width="8.26953125" style="37" customWidth="1"/>
    <col min="5643" max="5643" width="9" style="37" customWidth="1"/>
    <col min="5644" max="5648" width="10.7265625" style="37" customWidth="1"/>
    <col min="5649" max="5888" width="9.1796875" style="37"/>
    <col min="5889" max="5889" width="4.7265625" style="37" customWidth="1"/>
    <col min="5890" max="5890" width="8" style="37" customWidth="1"/>
    <col min="5891" max="5891" width="43.54296875" style="37" customWidth="1"/>
    <col min="5892" max="5892" width="6.7265625" style="37" customWidth="1"/>
    <col min="5893" max="5893" width="9.54296875" style="37" customWidth="1"/>
    <col min="5894" max="5895" width="7.7265625" style="37" customWidth="1"/>
    <col min="5896" max="5896" width="8.453125" style="37" customWidth="1"/>
    <col min="5897" max="5897" width="8.7265625" style="37" customWidth="1"/>
    <col min="5898" max="5898" width="8.26953125" style="37" customWidth="1"/>
    <col min="5899" max="5899" width="9" style="37" customWidth="1"/>
    <col min="5900" max="5904" width="10.7265625" style="37" customWidth="1"/>
    <col min="5905" max="6144" width="9.1796875" style="37"/>
    <col min="6145" max="6145" width="4.7265625" style="37" customWidth="1"/>
    <col min="6146" max="6146" width="8" style="37" customWidth="1"/>
    <col min="6147" max="6147" width="43.54296875" style="37" customWidth="1"/>
    <col min="6148" max="6148" width="6.7265625" style="37" customWidth="1"/>
    <col min="6149" max="6149" width="9.54296875" style="37" customWidth="1"/>
    <col min="6150" max="6151" width="7.7265625" style="37" customWidth="1"/>
    <col min="6152" max="6152" width="8.453125" style="37" customWidth="1"/>
    <col min="6153" max="6153" width="8.7265625" style="37" customWidth="1"/>
    <col min="6154" max="6154" width="8.26953125" style="37" customWidth="1"/>
    <col min="6155" max="6155" width="9" style="37" customWidth="1"/>
    <col min="6156" max="6160" width="10.7265625" style="37" customWidth="1"/>
    <col min="6161" max="6400" width="9.1796875" style="37"/>
    <col min="6401" max="6401" width="4.7265625" style="37" customWidth="1"/>
    <col min="6402" max="6402" width="8" style="37" customWidth="1"/>
    <col min="6403" max="6403" width="43.54296875" style="37" customWidth="1"/>
    <col min="6404" max="6404" width="6.7265625" style="37" customWidth="1"/>
    <col min="6405" max="6405" width="9.54296875" style="37" customWidth="1"/>
    <col min="6406" max="6407" width="7.7265625" style="37" customWidth="1"/>
    <col min="6408" max="6408" width="8.453125" style="37" customWidth="1"/>
    <col min="6409" max="6409" width="8.7265625" style="37" customWidth="1"/>
    <col min="6410" max="6410" width="8.26953125" style="37" customWidth="1"/>
    <col min="6411" max="6411" width="9" style="37" customWidth="1"/>
    <col min="6412" max="6416" width="10.7265625" style="37" customWidth="1"/>
    <col min="6417" max="6656" width="9.1796875" style="37"/>
    <col min="6657" max="6657" width="4.7265625" style="37" customWidth="1"/>
    <col min="6658" max="6658" width="8" style="37" customWidth="1"/>
    <col min="6659" max="6659" width="43.54296875" style="37" customWidth="1"/>
    <col min="6660" max="6660" width="6.7265625" style="37" customWidth="1"/>
    <col min="6661" max="6661" width="9.54296875" style="37" customWidth="1"/>
    <col min="6662" max="6663" width="7.7265625" style="37" customWidth="1"/>
    <col min="6664" max="6664" width="8.453125" style="37" customWidth="1"/>
    <col min="6665" max="6665" width="8.7265625" style="37" customWidth="1"/>
    <col min="6666" max="6666" width="8.26953125" style="37" customWidth="1"/>
    <col min="6667" max="6667" width="9" style="37" customWidth="1"/>
    <col min="6668" max="6672" width="10.7265625" style="37" customWidth="1"/>
    <col min="6673" max="6912" width="9.1796875" style="37"/>
    <col min="6913" max="6913" width="4.7265625" style="37" customWidth="1"/>
    <col min="6914" max="6914" width="8" style="37" customWidth="1"/>
    <col min="6915" max="6915" width="43.54296875" style="37" customWidth="1"/>
    <col min="6916" max="6916" width="6.7265625" style="37" customWidth="1"/>
    <col min="6917" max="6917" width="9.54296875" style="37" customWidth="1"/>
    <col min="6918" max="6919" width="7.7265625" style="37" customWidth="1"/>
    <col min="6920" max="6920" width="8.453125" style="37" customWidth="1"/>
    <col min="6921" max="6921" width="8.7265625" style="37" customWidth="1"/>
    <col min="6922" max="6922" width="8.26953125" style="37" customWidth="1"/>
    <col min="6923" max="6923" width="9" style="37" customWidth="1"/>
    <col min="6924" max="6928" width="10.7265625" style="37" customWidth="1"/>
    <col min="6929" max="7168" width="9.1796875" style="37"/>
    <col min="7169" max="7169" width="4.7265625" style="37" customWidth="1"/>
    <col min="7170" max="7170" width="8" style="37" customWidth="1"/>
    <col min="7171" max="7171" width="43.54296875" style="37" customWidth="1"/>
    <col min="7172" max="7172" width="6.7265625" style="37" customWidth="1"/>
    <col min="7173" max="7173" width="9.54296875" style="37" customWidth="1"/>
    <col min="7174" max="7175" width="7.7265625" style="37" customWidth="1"/>
    <col min="7176" max="7176" width="8.453125" style="37" customWidth="1"/>
    <col min="7177" max="7177" width="8.7265625" style="37" customWidth="1"/>
    <col min="7178" max="7178" width="8.26953125" style="37" customWidth="1"/>
    <col min="7179" max="7179" width="9" style="37" customWidth="1"/>
    <col min="7180" max="7184" width="10.7265625" style="37" customWidth="1"/>
    <col min="7185" max="7424" width="9.1796875" style="37"/>
    <col min="7425" max="7425" width="4.7265625" style="37" customWidth="1"/>
    <col min="7426" max="7426" width="8" style="37" customWidth="1"/>
    <col min="7427" max="7427" width="43.54296875" style="37" customWidth="1"/>
    <col min="7428" max="7428" width="6.7265625" style="37" customWidth="1"/>
    <col min="7429" max="7429" width="9.54296875" style="37" customWidth="1"/>
    <col min="7430" max="7431" width="7.7265625" style="37" customWidth="1"/>
    <col min="7432" max="7432" width="8.453125" style="37" customWidth="1"/>
    <col min="7433" max="7433" width="8.7265625" style="37" customWidth="1"/>
    <col min="7434" max="7434" width="8.26953125" style="37" customWidth="1"/>
    <col min="7435" max="7435" width="9" style="37" customWidth="1"/>
    <col min="7436" max="7440" width="10.7265625" style="37" customWidth="1"/>
    <col min="7441" max="7680" width="9.1796875" style="37"/>
    <col min="7681" max="7681" width="4.7265625" style="37" customWidth="1"/>
    <col min="7682" max="7682" width="8" style="37" customWidth="1"/>
    <col min="7683" max="7683" width="43.54296875" style="37" customWidth="1"/>
    <col min="7684" max="7684" width="6.7265625" style="37" customWidth="1"/>
    <col min="7685" max="7685" width="9.54296875" style="37" customWidth="1"/>
    <col min="7686" max="7687" width="7.7265625" style="37" customWidth="1"/>
    <col min="7688" max="7688" width="8.453125" style="37" customWidth="1"/>
    <col min="7689" max="7689" width="8.7265625" style="37" customWidth="1"/>
    <col min="7690" max="7690" width="8.26953125" style="37" customWidth="1"/>
    <col min="7691" max="7691" width="9" style="37" customWidth="1"/>
    <col min="7692" max="7696" width="10.7265625" style="37" customWidth="1"/>
    <col min="7697" max="7936" width="9.1796875" style="37"/>
    <col min="7937" max="7937" width="4.7265625" style="37" customWidth="1"/>
    <col min="7938" max="7938" width="8" style="37" customWidth="1"/>
    <col min="7939" max="7939" width="43.54296875" style="37" customWidth="1"/>
    <col min="7940" max="7940" width="6.7265625" style="37" customWidth="1"/>
    <col min="7941" max="7941" width="9.54296875" style="37" customWidth="1"/>
    <col min="7942" max="7943" width="7.7265625" style="37" customWidth="1"/>
    <col min="7944" max="7944" width="8.453125" style="37" customWidth="1"/>
    <col min="7945" max="7945" width="8.7265625" style="37" customWidth="1"/>
    <col min="7946" max="7946" width="8.26953125" style="37" customWidth="1"/>
    <col min="7947" max="7947" width="9" style="37" customWidth="1"/>
    <col min="7948" max="7952" width="10.7265625" style="37" customWidth="1"/>
    <col min="7953" max="8192" width="9.1796875" style="37"/>
    <col min="8193" max="8193" width="4.7265625" style="37" customWidth="1"/>
    <col min="8194" max="8194" width="8" style="37" customWidth="1"/>
    <col min="8195" max="8195" width="43.54296875" style="37" customWidth="1"/>
    <col min="8196" max="8196" width="6.7265625" style="37" customWidth="1"/>
    <col min="8197" max="8197" width="9.54296875" style="37" customWidth="1"/>
    <col min="8198" max="8199" width="7.7265625" style="37" customWidth="1"/>
    <col min="8200" max="8200" width="8.453125" style="37" customWidth="1"/>
    <col min="8201" max="8201" width="8.7265625" style="37" customWidth="1"/>
    <col min="8202" max="8202" width="8.26953125" style="37" customWidth="1"/>
    <col min="8203" max="8203" width="9" style="37" customWidth="1"/>
    <col min="8204" max="8208" width="10.7265625" style="37" customWidth="1"/>
    <col min="8209" max="8448" width="9.1796875" style="37"/>
    <col min="8449" max="8449" width="4.7265625" style="37" customWidth="1"/>
    <col min="8450" max="8450" width="8" style="37" customWidth="1"/>
    <col min="8451" max="8451" width="43.54296875" style="37" customWidth="1"/>
    <col min="8452" max="8452" width="6.7265625" style="37" customWidth="1"/>
    <col min="8453" max="8453" width="9.54296875" style="37" customWidth="1"/>
    <col min="8454" max="8455" width="7.7265625" style="37" customWidth="1"/>
    <col min="8456" max="8456" width="8.453125" style="37" customWidth="1"/>
    <col min="8457" max="8457" width="8.7265625" style="37" customWidth="1"/>
    <col min="8458" max="8458" width="8.26953125" style="37" customWidth="1"/>
    <col min="8459" max="8459" width="9" style="37" customWidth="1"/>
    <col min="8460" max="8464" width="10.7265625" style="37" customWidth="1"/>
    <col min="8465" max="8704" width="9.1796875" style="37"/>
    <col min="8705" max="8705" width="4.7265625" style="37" customWidth="1"/>
    <col min="8706" max="8706" width="8" style="37" customWidth="1"/>
    <col min="8707" max="8707" width="43.54296875" style="37" customWidth="1"/>
    <col min="8708" max="8708" width="6.7265625" style="37" customWidth="1"/>
    <col min="8709" max="8709" width="9.54296875" style="37" customWidth="1"/>
    <col min="8710" max="8711" width="7.7265625" style="37" customWidth="1"/>
    <col min="8712" max="8712" width="8.453125" style="37" customWidth="1"/>
    <col min="8713" max="8713" width="8.7265625" style="37" customWidth="1"/>
    <col min="8714" max="8714" width="8.26953125" style="37" customWidth="1"/>
    <col min="8715" max="8715" width="9" style="37" customWidth="1"/>
    <col min="8716" max="8720" width="10.7265625" style="37" customWidth="1"/>
    <col min="8721" max="8960" width="9.1796875" style="37"/>
    <col min="8961" max="8961" width="4.7265625" style="37" customWidth="1"/>
    <col min="8962" max="8962" width="8" style="37" customWidth="1"/>
    <col min="8963" max="8963" width="43.54296875" style="37" customWidth="1"/>
    <col min="8964" max="8964" width="6.7265625" style="37" customWidth="1"/>
    <col min="8965" max="8965" width="9.54296875" style="37" customWidth="1"/>
    <col min="8966" max="8967" width="7.7265625" style="37" customWidth="1"/>
    <col min="8968" max="8968" width="8.453125" style="37" customWidth="1"/>
    <col min="8969" max="8969" width="8.7265625" style="37" customWidth="1"/>
    <col min="8970" max="8970" width="8.26953125" style="37" customWidth="1"/>
    <col min="8971" max="8971" width="9" style="37" customWidth="1"/>
    <col min="8972" max="8976" width="10.7265625" style="37" customWidth="1"/>
    <col min="8977" max="9216" width="9.1796875" style="37"/>
    <col min="9217" max="9217" width="4.7265625" style="37" customWidth="1"/>
    <col min="9218" max="9218" width="8" style="37" customWidth="1"/>
    <col min="9219" max="9219" width="43.54296875" style="37" customWidth="1"/>
    <col min="9220" max="9220" width="6.7265625" style="37" customWidth="1"/>
    <col min="9221" max="9221" width="9.54296875" style="37" customWidth="1"/>
    <col min="9222" max="9223" width="7.7265625" style="37" customWidth="1"/>
    <col min="9224" max="9224" width="8.453125" style="37" customWidth="1"/>
    <col min="9225" max="9225" width="8.7265625" style="37" customWidth="1"/>
    <col min="9226" max="9226" width="8.26953125" style="37" customWidth="1"/>
    <col min="9227" max="9227" width="9" style="37" customWidth="1"/>
    <col min="9228" max="9232" width="10.7265625" style="37" customWidth="1"/>
    <col min="9233" max="9472" width="9.1796875" style="37"/>
    <col min="9473" max="9473" width="4.7265625" style="37" customWidth="1"/>
    <col min="9474" max="9474" width="8" style="37" customWidth="1"/>
    <col min="9475" max="9475" width="43.54296875" style="37" customWidth="1"/>
    <col min="9476" max="9476" width="6.7265625" style="37" customWidth="1"/>
    <col min="9477" max="9477" width="9.54296875" style="37" customWidth="1"/>
    <col min="9478" max="9479" width="7.7265625" style="37" customWidth="1"/>
    <col min="9480" max="9480" width="8.453125" style="37" customWidth="1"/>
    <col min="9481" max="9481" width="8.7265625" style="37" customWidth="1"/>
    <col min="9482" max="9482" width="8.26953125" style="37" customWidth="1"/>
    <col min="9483" max="9483" width="9" style="37" customWidth="1"/>
    <col min="9484" max="9488" width="10.7265625" style="37" customWidth="1"/>
    <col min="9489" max="9728" width="9.1796875" style="37"/>
    <col min="9729" max="9729" width="4.7265625" style="37" customWidth="1"/>
    <col min="9730" max="9730" width="8" style="37" customWidth="1"/>
    <col min="9731" max="9731" width="43.54296875" style="37" customWidth="1"/>
    <col min="9732" max="9732" width="6.7265625" style="37" customWidth="1"/>
    <col min="9733" max="9733" width="9.54296875" style="37" customWidth="1"/>
    <col min="9734" max="9735" width="7.7265625" style="37" customWidth="1"/>
    <col min="9736" max="9736" width="8.453125" style="37" customWidth="1"/>
    <col min="9737" max="9737" width="8.7265625" style="37" customWidth="1"/>
    <col min="9738" max="9738" width="8.26953125" style="37" customWidth="1"/>
    <col min="9739" max="9739" width="9" style="37" customWidth="1"/>
    <col min="9740" max="9744" width="10.7265625" style="37" customWidth="1"/>
    <col min="9745" max="9984" width="9.1796875" style="37"/>
    <col min="9985" max="9985" width="4.7265625" style="37" customWidth="1"/>
    <col min="9986" max="9986" width="8" style="37" customWidth="1"/>
    <col min="9987" max="9987" width="43.54296875" style="37" customWidth="1"/>
    <col min="9988" max="9988" width="6.7265625" style="37" customWidth="1"/>
    <col min="9989" max="9989" width="9.54296875" style="37" customWidth="1"/>
    <col min="9990" max="9991" width="7.7265625" style="37" customWidth="1"/>
    <col min="9992" max="9992" width="8.453125" style="37" customWidth="1"/>
    <col min="9993" max="9993" width="8.7265625" style="37" customWidth="1"/>
    <col min="9994" max="9994" width="8.26953125" style="37" customWidth="1"/>
    <col min="9995" max="9995" width="9" style="37" customWidth="1"/>
    <col min="9996" max="10000" width="10.7265625" style="37" customWidth="1"/>
    <col min="10001" max="10240" width="9.1796875" style="37"/>
    <col min="10241" max="10241" width="4.7265625" style="37" customWidth="1"/>
    <col min="10242" max="10242" width="8" style="37" customWidth="1"/>
    <col min="10243" max="10243" width="43.54296875" style="37" customWidth="1"/>
    <col min="10244" max="10244" width="6.7265625" style="37" customWidth="1"/>
    <col min="10245" max="10245" width="9.54296875" style="37" customWidth="1"/>
    <col min="10246" max="10247" width="7.7265625" style="37" customWidth="1"/>
    <col min="10248" max="10248" width="8.453125" style="37" customWidth="1"/>
    <col min="10249" max="10249" width="8.7265625" style="37" customWidth="1"/>
    <col min="10250" max="10250" width="8.26953125" style="37" customWidth="1"/>
    <col min="10251" max="10251" width="9" style="37" customWidth="1"/>
    <col min="10252" max="10256" width="10.7265625" style="37" customWidth="1"/>
    <col min="10257" max="10496" width="9.1796875" style="37"/>
    <col min="10497" max="10497" width="4.7265625" style="37" customWidth="1"/>
    <col min="10498" max="10498" width="8" style="37" customWidth="1"/>
    <col min="10499" max="10499" width="43.54296875" style="37" customWidth="1"/>
    <col min="10500" max="10500" width="6.7265625" style="37" customWidth="1"/>
    <col min="10501" max="10501" width="9.54296875" style="37" customWidth="1"/>
    <col min="10502" max="10503" width="7.7265625" style="37" customWidth="1"/>
    <col min="10504" max="10504" width="8.453125" style="37" customWidth="1"/>
    <col min="10505" max="10505" width="8.7265625" style="37" customWidth="1"/>
    <col min="10506" max="10506" width="8.26953125" style="37" customWidth="1"/>
    <col min="10507" max="10507" width="9" style="37" customWidth="1"/>
    <col min="10508" max="10512" width="10.7265625" style="37" customWidth="1"/>
    <col min="10513" max="10752" width="9.1796875" style="37"/>
    <col min="10753" max="10753" width="4.7265625" style="37" customWidth="1"/>
    <col min="10754" max="10754" width="8" style="37" customWidth="1"/>
    <col min="10755" max="10755" width="43.54296875" style="37" customWidth="1"/>
    <col min="10756" max="10756" width="6.7265625" style="37" customWidth="1"/>
    <col min="10757" max="10757" width="9.54296875" style="37" customWidth="1"/>
    <col min="10758" max="10759" width="7.7265625" style="37" customWidth="1"/>
    <col min="10760" max="10760" width="8.453125" style="37" customWidth="1"/>
    <col min="10761" max="10761" width="8.7265625" style="37" customWidth="1"/>
    <col min="10762" max="10762" width="8.26953125" style="37" customWidth="1"/>
    <col min="10763" max="10763" width="9" style="37" customWidth="1"/>
    <col min="10764" max="10768" width="10.7265625" style="37" customWidth="1"/>
    <col min="10769" max="11008" width="9.1796875" style="37"/>
    <col min="11009" max="11009" width="4.7265625" style="37" customWidth="1"/>
    <col min="11010" max="11010" width="8" style="37" customWidth="1"/>
    <col min="11011" max="11011" width="43.54296875" style="37" customWidth="1"/>
    <col min="11012" max="11012" width="6.7265625" style="37" customWidth="1"/>
    <col min="11013" max="11013" width="9.54296875" style="37" customWidth="1"/>
    <col min="11014" max="11015" width="7.7265625" style="37" customWidth="1"/>
    <col min="11016" max="11016" width="8.453125" style="37" customWidth="1"/>
    <col min="11017" max="11017" width="8.7265625" style="37" customWidth="1"/>
    <col min="11018" max="11018" width="8.26953125" style="37" customWidth="1"/>
    <col min="11019" max="11019" width="9" style="37" customWidth="1"/>
    <col min="11020" max="11024" width="10.7265625" style="37" customWidth="1"/>
    <col min="11025" max="11264" width="9.1796875" style="37"/>
    <col min="11265" max="11265" width="4.7265625" style="37" customWidth="1"/>
    <col min="11266" max="11266" width="8" style="37" customWidth="1"/>
    <col min="11267" max="11267" width="43.54296875" style="37" customWidth="1"/>
    <col min="11268" max="11268" width="6.7265625" style="37" customWidth="1"/>
    <col min="11269" max="11269" width="9.54296875" style="37" customWidth="1"/>
    <col min="11270" max="11271" width="7.7265625" style="37" customWidth="1"/>
    <col min="11272" max="11272" width="8.453125" style="37" customWidth="1"/>
    <col min="11273" max="11273" width="8.7265625" style="37" customWidth="1"/>
    <col min="11274" max="11274" width="8.26953125" style="37" customWidth="1"/>
    <col min="11275" max="11275" width="9" style="37" customWidth="1"/>
    <col min="11276" max="11280" width="10.7265625" style="37" customWidth="1"/>
    <col min="11281" max="11520" width="9.1796875" style="37"/>
    <col min="11521" max="11521" width="4.7265625" style="37" customWidth="1"/>
    <col min="11522" max="11522" width="8" style="37" customWidth="1"/>
    <col min="11523" max="11523" width="43.54296875" style="37" customWidth="1"/>
    <col min="11524" max="11524" width="6.7265625" style="37" customWidth="1"/>
    <col min="11525" max="11525" width="9.54296875" style="37" customWidth="1"/>
    <col min="11526" max="11527" width="7.7265625" style="37" customWidth="1"/>
    <col min="11528" max="11528" width="8.453125" style="37" customWidth="1"/>
    <col min="11529" max="11529" width="8.7265625" style="37" customWidth="1"/>
    <col min="11530" max="11530" width="8.26953125" style="37" customWidth="1"/>
    <col min="11531" max="11531" width="9" style="37" customWidth="1"/>
    <col min="11532" max="11536" width="10.7265625" style="37" customWidth="1"/>
    <col min="11537" max="11776" width="9.1796875" style="37"/>
    <col min="11777" max="11777" width="4.7265625" style="37" customWidth="1"/>
    <col min="11778" max="11778" width="8" style="37" customWidth="1"/>
    <col min="11779" max="11779" width="43.54296875" style="37" customWidth="1"/>
    <col min="11780" max="11780" width="6.7265625" style="37" customWidth="1"/>
    <col min="11781" max="11781" width="9.54296875" style="37" customWidth="1"/>
    <col min="11782" max="11783" width="7.7265625" style="37" customWidth="1"/>
    <col min="11784" max="11784" width="8.453125" style="37" customWidth="1"/>
    <col min="11785" max="11785" width="8.7265625" style="37" customWidth="1"/>
    <col min="11786" max="11786" width="8.26953125" style="37" customWidth="1"/>
    <col min="11787" max="11787" width="9" style="37" customWidth="1"/>
    <col min="11788" max="11792" width="10.7265625" style="37" customWidth="1"/>
    <col min="11793" max="12032" width="9.1796875" style="37"/>
    <col min="12033" max="12033" width="4.7265625" style="37" customWidth="1"/>
    <col min="12034" max="12034" width="8" style="37" customWidth="1"/>
    <col min="12035" max="12035" width="43.54296875" style="37" customWidth="1"/>
    <col min="12036" max="12036" width="6.7265625" style="37" customWidth="1"/>
    <col min="12037" max="12037" width="9.54296875" style="37" customWidth="1"/>
    <col min="12038" max="12039" width="7.7265625" style="37" customWidth="1"/>
    <col min="12040" max="12040" width="8.453125" style="37" customWidth="1"/>
    <col min="12041" max="12041" width="8.7265625" style="37" customWidth="1"/>
    <col min="12042" max="12042" width="8.26953125" style="37" customWidth="1"/>
    <col min="12043" max="12043" width="9" style="37" customWidth="1"/>
    <col min="12044" max="12048" width="10.7265625" style="37" customWidth="1"/>
    <col min="12049" max="12288" width="9.1796875" style="37"/>
    <col min="12289" max="12289" width="4.7265625" style="37" customWidth="1"/>
    <col min="12290" max="12290" width="8" style="37" customWidth="1"/>
    <col min="12291" max="12291" width="43.54296875" style="37" customWidth="1"/>
    <col min="12292" max="12292" width="6.7265625" style="37" customWidth="1"/>
    <col min="12293" max="12293" width="9.54296875" style="37" customWidth="1"/>
    <col min="12294" max="12295" width="7.7265625" style="37" customWidth="1"/>
    <col min="12296" max="12296" width="8.453125" style="37" customWidth="1"/>
    <col min="12297" max="12297" width="8.7265625" style="37" customWidth="1"/>
    <col min="12298" max="12298" width="8.26953125" style="37" customWidth="1"/>
    <col min="12299" max="12299" width="9" style="37" customWidth="1"/>
    <col min="12300" max="12304" width="10.7265625" style="37" customWidth="1"/>
    <col min="12305" max="12544" width="9.1796875" style="37"/>
    <col min="12545" max="12545" width="4.7265625" style="37" customWidth="1"/>
    <col min="12546" max="12546" width="8" style="37" customWidth="1"/>
    <col min="12547" max="12547" width="43.54296875" style="37" customWidth="1"/>
    <col min="12548" max="12548" width="6.7265625" style="37" customWidth="1"/>
    <col min="12549" max="12549" width="9.54296875" style="37" customWidth="1"/>
    <col min="12550" max="12551" width="7.7265625" style="37" customWidth="1"/>
    <col min="12552" max="12552" width="8.453125" style="37" customWidth="1"/>
    <col min="12553" max="12553" width="8.7265625" style="37" customWidth="1"/>
    <col min="12554" max="12554" width="8.26953125" style="37" customWidth="1"/>
    <col min="12555" max="12555" width="9" style="37" customWidth="1"/>
    <col min="12556" max="12560" width="10.7265625" style="37" customWidth="1"/>
    <col min="12561" max="12800" width="9.1796875" style="37"/>
    <col min="12801" max="12801" width="4.7265625" style="37" customWidth="1"/>
    <col min="12802" max="12802" width="8" style="37" customWidth="1"/>
    <col min="12803" max="12803" width="43.54296875" style="37" customWidth="1"/>
    <col min="12804" max="12804" width="6.7265625" style="37" customWidth="1"/>
    <col min="12805" max="12805" width="9.54296875" style="37" customWidth="1"/>
    <col min="12806" max="12807" width="7.7265625" style="37" customWidth="1"/>
    <col min="12808" max="12808" width="8.453125" style="37" customWidth="1"/>
    <col min="12809" max="12809" width="8.7265625" style="37" customWidth="1"/>
    <col min="12810" max="12810" width="8.26953125" style="37" customWidth="1"/>
    <col min="12811" max="12811" width="9" style="37" customWidth="1"/>
    <col min="12812" max="12816" width="10.7265625" style="37" customWidth="1"/>
    <col min="12817" max="13056" width="9.1796875" style="37"/>
    <col min="13057" max="13057" width="4.7265625" style="37" customWidth="1"/>
    <col min="13058" max="13058" width="8" style="37" customWidth="1"/>
    <col min="13059" max="13059" width="43.54296875" style="37" customWidth="1"/>
    <col min="13060" max="13060" width="6.7265625" style="37" customWidth="1"/>
    <col min="13061" max="13061" width="9.54296875" style="37" customWidth="1"/>
    <col min="13062" max="13063" width="7.7265625" style="37" customWidth="1"/>
    <col min="13064" max="13064" width="8.453125" style="37" customWidth="1"/>
    <col min="13065" max="13065" width="8.7265625" style="37" customWidth="1"/>
    <col min="13066" max="13066" width="8.26953125" style="37" customWidth="1"/>
    <col min="13067" max="13067" width="9" style="37" customWidth="1"/>
    <col min="13068" max="13072" width="10.7265625" style="37" customWidth="1"/>
    <col min="13073" max="13312" width="9.1796875" style="37"/>
    <col min="13313" max="13313" width="4.7265625" style="37" customWidth="1"/>
    <col min="13314" max="13314" width="8" style="37" customWidth="1"/>
    <col min="13315" max="13315" width="43.54296875" style="37" customWidth="1"/>
    <col min="13316" max="13316" width="6.7265625" style="37" customWidth="1"/>
    <col min="13317" max="13317" width="9.54296875" style="37" customWidth="1"/>
    <col min="13318" max="13319" width="7.7265625" style="37" customWidth="1"/>
    <col min="13320" max="13320" width="8.453125" style="37" customWidth="1"/>
    <col min="13321" max="13321" width="8.7265625" style="37" customWidth="1"/>
    <col min="13322" max="13322" width="8.26953125" style="37" customWidth="1"/>
    <col min="13323" max="13323" width="9" style="37" customWidth="1"/>
    <col min="13324" max="13328" width="10.7265625" style="37" customWidth="1"/>
    <col min="13329" max="13568" width="9.1796875" style="37"/>
    <col min="13569" max="13569" width="4.7265625" style="37" customWidth="1"/>
    <col min="13570" max="13570" width="8" style="37" customWidth="1"/>
    <col min="13571" max="13571" width="43.54296875" style="37" customWidth="1"/>
    <col min="13572" max="13572" width="6.7265625" style="37" customWidth="1"/>
    <col min="13573" max="13573" width="9.54296875" style="37" customWidth="1"/>
    <col min="13574" max="13575" width="7.7265625" style="37" customWidth="1"/>
    <col min="13576" max="13576" width="8.453125" style="37" customWidth="1"/>
    <col min="13577" max="13577" width="8.7265625" style="37" customWidth="1"/>
    <col min="13578" max="13578" width="8.26953125" style="37" customWidth="1"/>
    <col min="13579" max="13579" width="9" style="37" customWidth="1"/>
    <col min="13580" max="13584" width="10.7265625" style="37" customWidth="1"/>
    <col min="13585" max="13824" width="9.1796875" style="37"/>
    <col min="13825" max="13825" width="4.7265625" style="37" customWidth="1"/>
    <col min="13826" max="13826" width="8" style="37" customWidth="1"/>
    <col min="13827" max="13827" width="43.54296875" style="37" customWidth="1"/>
    <col min="13828" max="13828" width="6.7265625" style="37" customWidth="1"/>
    <col min="13829" max="13829" width="9.54296875" style="37" customWidth="1"/>
    <col min="13830" max="13831" width="7.7265625" style="37" customWidth="1"/>
    <col min="13832" max="13832" width="8.453125" style="37" customWidth="1"/>
    <col min="13833" max="13833" width="8.7265625" style="37" customWidth="1"/>
    <col min="13834" max="13834" width="8.26953125" style="37" customWidth="1"/>
    <col min="13835" max="13835" width="9" style="37" customWidth="1"/>
    <col min="13836" max="13840" width="10.7265625" style="37" customWidth="1"/>
    <col min="13841" max="14080" width="9.1796875" style="37"/>
    <col min="14081" max="14081" width="4.7265625" style="37" customWidth="1"/>
    <col min="14082" max="14082" width="8" style="37" customWidth="1"/>
    <col min="14083" max="14083" width="43.54296875" style="37" customWidth="1"/>
    <col min="14084" max="14084" width="6.7265625" style="37" customWidth="1"/>
    <col min="14085" max="14085" width="9.54296875" style="37" customWidth="1"/>
    <col min="14086" max="14087" width="7.7265625" style="37" customWidth="1"/>
    <col min="14088" max="14088" width="8.453125" style="37" customWidth="1"/>
    <col min="14089" max="14089" width="8.7265625" style="37" customWidth="1"/>
    <col min="14090" max="14090" width="8.26953125" style="37" customWidth="1"/>
    <col min="14091" max="14091" width="9" style="37" customWidth="1"/>
    <col min="14092" max="14096" width="10.7265625" style="37" customWidth="1"/>
    <col min="14097" max="14336" width="9.1796875" style="37"/>
    <col min="14337" max="14337" width="4.7265625" style="37" customWidth="1"/>
    <col min="14338" max="14338" width="8" style="37" customWidth="1"/>
    <col min="14339" max="14339" width="43.54296875" style="37" customWidth="1"/>
    <col min="14340" max="14340" width="6.7265625" style="37" customWidth="1"/>
    <col min="14341" max="14341" width="9.54296875" style="37" customWidth="1"/>
    <col min="14342" max="14343" width="7.7265625" style="37" customWidth="1"/>
    <col min="14344" max="14344" width="8.453125" style="37" customWidth="1"/>
    <col min="14345" max="14345" width="8.7265625" style="37" customWidth="1"/>
    <col min="14346" max="14346" width="8.26953125" style="37" customWidth="1"/>
    <col min="14347" max="14347" width="9" style="37" customWidth="1"/>
    <col min="14348" max="14352" width="10.7265625" style="37" customWidth="1"/>
    <col min="14353" max="14592" width="9.1796875" style="37"/>
    <col min="14593" max="14593" width="4.7265625" style="37" customWidth="1"/>
    <col min="14594" max="14594" width="8" style="37" customWidth="1"/>
    <col min="14595" max="14595" width="43.54296875" style="37" customWidth="1"/>
    <col min="14596" max="14596" width="6.7265625" style="37" customWidth="1"/>
    <col min="14597" max="14597" width="9.54296875" style="37" customWidth="1"/>
    <col min="14598" max="14599" width="7.7265625" style="37" customWidth="1"/>
    <col min="14600" max="14600" width="8.453125" style="37" customWidth="1"/>
    <col min="14601" max="14601" width="8.7265625" style="37" customWidth="1"/>
    <col min="14602" max="14602" width="8.26953125" style="37" customWidth="1"/>
    <col min="14603" max="14603" width="9" style="37" customWidth="1"/>
    <col min="14604" max="14608" width="10.7265625" style="37" customWidth="1"/>
    <col min="14609" max="14848" width="9.1796875" style="37"/>
    <col min="14849" max="14849" width="4.7265625" style="37" customWidth="1"/>
    <col min="14850" max="14850" width="8" style="37" customWidth="1"/>
    <col min="14851" max="14851" width="43.54296875" style="37" customWidth="1"/>
    <col min="14852" max="14852" width="6.7265625" style="37" customWidth="1"/>
    <col min="14853" max="14853" width="9.54296875" style="37" customWidth="1"/>
    <col min="14854" max="14855" width="7.7265625" style="37" customWidth="1"/>
    <col min="14856" max="14856" width="8.453125" style="37" customWidth="1"/>
    <col min="14857" max="14857" width="8.7265625" style="37" customWidth="1"/>
    <col min="14858" max="14858" width="8.26953125" style="37" customWidth="1"/>
    <col min="14859" max="14859" width="9" style="37" customWidth="1"/>
    <col min="14860" max="14864" width="10.7265625" style="37" customWidth="1"/>
    <col min="14865" max="15104" width="9.1796875" style="37"/>
    <col min="15105" max="15105" width="4.7265625" style="37" customWidth="1"/>
    <col min="15106" max="15106" width="8" style="37" customWidth="1"/>
    <col min="15107" max="15107" width="43.54296875" style="37" customWidth="1"/>
    <col min="15108" max="15108" width="6.7265625" style="37" customWidth="1"/>
    <col min="15109" max="15109" width="9.54296875" style="37" customWidth="1"/>
    <col min="15110" max="15111" width="7.7265625" style="37" customWidth="1"/>
    <col min="15112" max="15112" width="8.453125" style="37" customWidth="1"/>
    <col min="15113" max="15113" width="8.7265625" style="37" customWidth="1"/>
    <col min="15114" max="15114" width="8.26953125" style="37" customWidth="1"/>
    <col min="15115" max="15115" width="9" style="37" customWidth="1"/>
    <col min="15116" max="15120" width="10.7265625" style="37" customWidth="1"/>
    <col min="15121" max="15360" width="9.1796875" style="37"/>
    <col min="15361" max="15361" width="4.7265625" style="37" customWidth="1"/>
    <col min="15362" max="15362" width="8" style="37" customWidth="1"/>
    <col min="15363" max="15363" width="43.54296875" style="37" customWidth="1"/>
    <col min="15364" max="15364" width="6.7265625" style="37" customWidth="1"/>
    <col min="15365" max="15365" width="9.54296875" style="37" customWidth="1"/>
    <col min="15366" max="15367" width="7.7265625" style="37" customWidth="1"/>
    <col min="15368" max="15368" width="8.453125" style="37" customWidth="1"/>
    <col min="15369" max="15369" width="8.7265625" style="37" customWidth="1"/>
    <col min="15370" max="15370" width="8.26953125" style="37" customWidth="1"/>
    <col min="15371" max="15371" width="9" style="37" customWidth="1"/>
    <col min="15372" max="15376" width="10.7265625" style="37" customWidth="1"/>
    <col min="15377" max="15616" width="9.1796875" style="37"/>
    <col min="15617" max="15617" width="4.7265625" style="37" customWidth="1"/>
    <col min="15618" max="15618" width="8" style="37" customWidth="1"/>
    <col min="15619" max="15619" width="43.54296875" style="37" customWidth="1"/>
    <col min="15620" max="15620" width="6.7265625" style="37" customWidth="1"/>
    <col min="15621" max="15621" width="9.54296875" style="37" customWidth="1"/>
    <col min="15622" max="15623" width="7.7265625" style="37" customWidth="1"/>
    <col min="15624" max="15624" width="8.453125" style="37" customWidth="1"/>
    <col min="15625" max="15625" width="8.7265625" style="37" customWidth="1"/>
    <col min="15626" max="15626" width="8.26953125" style="37" customWidth="1"/>
    <col min="15627" max="15627" width="9" style="37" customWidth="1"/>
    <col min="15628" max="15632" width="10.7265625" style="37" customWidth="1"/>
    <col min="15633" max="15872" width="9.1796875" style="37"/>
    <col min="15873" max="15873" width="4.7265625" style="37" customWidth="1"/>
    <col min="15874" max="15874" width="8" style="37" customWidth="1"/>
    <col min="15875" max="15875" width="43.54296875" style="37" customWidth="1"/>
    <col min="15876" max="15876" width="6.7265625" style="37" customWidth="1"/>
    <col min="15877" max="15877" width="9.54296875" style="37" customWidth="1"/>
    <col min="15878" max="15879" width="7.7265625" style="37" customWidth="1"/>
    <col min="15880" max="15880" width="8.453125" style="37" customWidth="1"/>
    <col min="15881" max="15881" width="8.7265625" style="37" customWidth="1"/>
    <col min="15882" max="15882" width="8.26953125" style="37" customWidth="1"/>
    <col min="15883" max="15883" width="9" style="37" customWidth="1"/>
    <col min="15884" max="15888" width="10.7265625" style="37" customWidth="1"/>
    <col min="15889" max="16128" width="9.1796875" style="37"/>
    <col min="16129" max="16129" width="4.7265625" style="37" customWidth="1"/>
    <col min="16130" max="16130" width="8" style="37" customWidth="1"/>
    <col min="16131" max="16131" width="43.54296875" style="37" customWidth="1"/>
    <col min="16132" max="16132" width="6.7265625" style="37" customWidth="1"/>
    <col min="16133" max="16133" width="9.54296875" style="37" customWidth="1"/>
    <col min="16134" max="16135" width="7.7265625" style="37" customWidth="1"/>
    <col min="16136" max="16136" width="8.453125" style="37" customWidth="1"/>
    <col min="16137" max="16137" width="8.7265625" style="37" customWidth="1"/>
    <col min="16138" max="16138" width="8.26953125" style="37" customWidth="1"/>
    <col min="16139" max="16139" width="9" style="37" customWidth="1"/>
    <col min="16140" max="16144" width="10.7265625" style="37" customWidth="1"/>
    <col min="16145" max="16384" width="9.1796875" style="37"/>
  </cols>
  <sheetData>
    <row r="2" spans="1:19" ht="19" customHeight="1" x14ac:dyDescent="0.35">
      <c r="B2" s="2" t="s">
        <v>29</v>
      </c>
      <c r="C2" s="2"/>
      <c r="D2" s="2"/>
      <c r="E2" s="2"/>
      <c r="F2" s="2"/>
      <c r="G2" s="38"/>
      <c r="J2" s="37"/>
      <c r="K2" s="4"/>
      <c r="L2" s="4"/>
      <c r="M2" s="4"/>
      <c r="N2" s="4"/>
      <c r="O2" s="4"/>
    </row>
    <row r="3" spans="1:19" ht="19" customHeight="1" x14ac:dyDescent="0.35">
      <c r="B3" s="2" t="s">
        <v>30</v>
      </c>
      <c r="C3" s="2"/>
      <c r="D3" s="2"/>
      <c r="E3" s="2"/>
      <c r="F3" s="2"/>
      <c r="G3" s="38"/>
      <c r="J3" s="37"/>
      <c r="K3" s="4"/>
      <c r="L3" s="4"/>
      <c r="M3" s="4"/>
      <c r="N3" s="4"/>
      <c r="O3" s="4"/>
    </row>
    <row r="4" spans="1:19" s="1" customFormat="1" ht="37.9" customHeight="1" x14ac:dyDescent="0.3">
      <c r="A4" s="83" t="s">
        <v>27</v>
      </c>
      <c r="B4" s="5"/>
      <c r="C4" s="84"/>
      <c r="D4" s="84"/>
      <c r="E4" s="84"/>
      <c r="F4" s="6"/>
      <c r="G4" s="6"/>
      <c r="H4" s="84"/>
      <c r="I4" s="84"/>
      <c r="J4" s="84"/>
      <c r="K4" s="82"/>
      <c r="L4" s="82"/>
      <c r="M4" s="82"/>
      <c r="N4" s="82"/>
      <c r="O4" s="82"/>
      <c r="Q4" s="3"/>
      <c r="R4" s="3"/>
    </row>
    <row r="5" spans="1:19" s="1" customFormat="1" x14ac:dyDescent="0.3">
      <c r="A5" s="7" t="s">
        <v>31</v>
      </c>
      <c r="B5" s="5"/>
      <c r="C5" s="84"/>
      <c r="D5" s="84"/>
      <c r="E5" s="84"/>
      <c r="F5" s="6"/>
      <c r="G5" s="6"/>
      <c r="H5" s="84"/>
      <c r="I5" s="84"/>
      <c r="J5" s="84"/>
      <c r="Q5" s="3"/>
      <c r="R5" s="3"/>
    </row>
    <row r="6" spans="1:19" s="84" customFormat="1" ht="31.5" customHeight="1" x14ac:dyDescent="0.3">
      <c r="A6" s="7" t="s">
        <v>47</v>
      </c>
      <c r="B6" s="5"/>
      <c r="F6" s="6"/>
      <c r="G6" s="6"/>
      <c r="Q6" s="6"/>
      <c r="R6" s="6"/>
    </row>
    <row r="7" spans="1:19" s="39" customFormat="1" ht="26" x14ac:dyDescent="0.3">
      <c r="L7" s="41" t="s">
        <v>0</v>
      </c>
      <c r="M7" s="37"/>
      <c r="N7" s="42">
        <f>O31</f>
        <v>0</v>
      </c>
      <c r="O7" s="42"/>
      <c r="Q7" s="40"/>
      <c r="R7" s="40"/>
    </row>
    <row r="8" spans="1:19" x14ac:dyDescent="0.35">
      <c r="E8" s="38"/>
      <c r="L8" s="37" t="s">
        <v>1</v>
      </c>
      <c r="N8" s="44"/>
      <c r="O8" s="45"/>
    </row>
    <row r="9" spans="1:19" ht="13.5" thickBot="1" x14ac:dyDescent="0.4"/>
    <row r="10" spans="1:19" ht="12.75" customHeight="1" x14ac:dyDescent="0.35">
      <c r="A10" s="8" t="s">
        <v>2</v>
      </c>
      <c r="B10" s="9" t="s">
        <v>3</v>
      </c>
      <c r="C10" s="10" t="s">
        <v>4</v>
      </c>
      <c r="D10" s="10" t="s">
        <v>5</v>
      </c>
      <c r="E10" s="46" t="s">
        <v>6</v>
      </c>
      <c r="F10" s="47"/>
      <c r="G10" s="47"/>
      <c r="H10" s="47"/>
      <c r="I10" s="47"/>
      <c r="J10" s="48"/>
      <c r="K10" s="46" t="s">
        <v>7</v>
      </c>
      <c r="L10" s="47"/>
      <c r="M10" s="47"/>
      <c r="N10" s="47"/>
      <c r="O10" s="49"/>
    </row>
    <row r="11" spans="1:19" ht="112.5" customHeight="1" x14ac:dyDescent="0.35">
      <c r="A11" s="11"/>
      <c r="B11" s="12"/>
      <c r="C11" s="13"/>
      <c r="D11" s="13"/>
      <c r="E11" s="14" t="s">
        <v>8</v>
      </c>
      <c r="F11" s="14" t="s">
        <v>9</v>
      </c>
      <c r="G11" s="14" t="s">
        <v>10</v>
      </c>
      <c r="H11" s="14" t="s">
        <v>11</v>
      </c>
      <c r="I11" s="14" t="s">
        <v>12</v>
      </c>
      <c r="J11" s="14" t="s">
        <v>13</v>
      </c>
      <c r="K11" s="14" t="s">
        <v>14</v>
      </c>
      <c r="L11" s="14" t="s">
        <v>10</v>
      </c>
      <c r="M11" s="14" t="s">
        <v>11</v>
      </c>
      <c r="N11" s="14" t="s">
        <v>12</v>
      </c>
      <c r="O11" s="15" t="s">
        <v>15</v>
      </c>
      <c r="Q11" s="16" t="s">
        <v>16</v>
      </c>
      <c r="R11" s="16"/>
      <c r="S11" s="17" t="s">
        <v>17</v>
      </c>
    </row>
    <row r="12" spans="1:19" x14ac:dyDescent="0.35">
      <c r="A12" s="18">
        <v>1</v>
      </c>
      <c r="B12" s="19">
        <v>2</v>
      </c>
      <c r="C12" s="19">
        <v>3</v>
      </c>
      <c r="D12" s="19">
        <v>4</v>
      </c>
      <c r="E12" s="19">
        <v>6</v>
      </c>
      <c r="F12" s="19">
        <v>7</v>
      </c>
      <c r="G12" s="19">
        <v>8</v>
      </c>
      <c r="H12" s="19">
        <v>9</v>
      </c>
      <c r="I12" s="19">
        <v>10</v>
      </c>
      <c r="J12" s="19">
        <v>11</v>
      </c>
      <c r="K12" s="19">
        <v>12</v>
      </c>
      <c r="L12" s="19">
        <v>13</v>
      </c>
      <c r="M12" s="19">
        <v>14</v>
      </c>
      <c r="N12" s="19">
        <v>15</v>
      </c>
      <c r="O12" s="20">
        <v>16</v>
      </c>
    </row>
    <row r="13" spans="1:19" ht="20.25" customHeight="1" x14ac:dyDescent="0.35">
      <c r="A13" s="21"/>
      <c r="B13" s="50" t="s">
        <v>21</v>
      </c>
      <c r="C13" s="51"/>
      <c r="D13" s="52"/>
      <c r="E13" s="22"/>
      <c r="F13" s="53"/>
      <c r="G13" s="23"/>
      <c r="H13" s="54"/>
      <c r="I13" s="54"/>
      <c r="J13" s="53"/>
      <c r="K13" s="55"/>
      <c r="L13" s="55"/>
      <c r="M13" s="55"/>
      <c r="N13" s="55"/>
      <c r="O13" s="56"/>
    </row>
    <row r="14" spans="1:19" ht="24" customHeight="1" x14ac:dyDescent="0.35">
      <c r="A14" s="24">
        <v>1</v>
      </c>
      <c r="B14" s="25" t="s">
        <v>32</v>
      </c>
      <c r="C14" s="16" t="s">
        <v>18</v>
      </c>
      <c r="D14" s="17">
        <v>1</v>
      </c>
      <c r="E14" s="26"/>
      <c r="F14" s="26"/>
      <c r="G14" s="26">
        <f>F14*E14</f>
        <v>0</v>
      </c>
      <c r="H14" s="26"/>
      <c r="I14" s="26"/>
      <c r="J14" s="27">
        <f>I14+H14+G14</f>
        <v>0</v>
      </c>
      <c r="K14" s="26">
        <f>E14*D14</f>
        <v>0</v>
      </c>
      <c r="L14" s="26">
        <f>G14*D14</f>
        <v>0</v>
      </c>
      <c r="M14" s="26">
        <f>H14*D14</f>
        <v>0</v>
      </c>
      <c r="N14" s="26">
        <f>I14*D14</f>
        <v>0</v>
      </c>
      <c r="O14" s="28">
        <f>N14+M14+L14</f>
        <v>0</v>
      </c>
      <c r="Q14" s="17">
        <v>1200</v>
      </c>
      <c r="R14" s="17"/>
      <c r="S14" s="17">
        <f>Q14/1.1</f>
        <v>1090.9090909090908</v>
      </c>
    </row>
    <row r="15" spans="1:19" ht="21.75" customHeight="1" x14ac:dyDescent="0.35">
      <c r="A15" s="24">
        <v>2</v>
      </c>
      <c r="B15" s="25" t="s">
        <v>33</v>
      </c>
      <c r="C15" s="16" t="s">
        <v>22</v>
      </c>
      <c r="D15" s="17">
        <v>1</v>
      </c>
      <c r="E15" s="26"/>
      <c r="F15" s="26"/>
      <c r="G15" s="26">
        <f t="shared" ref="G15:G16" si="0">F15*E15</f>
        <v>0</v>
      </c>
      <c r="H15" s="26"/>
      <c r="I15" s="26"/>
      <c r="J15" s="27">
        <f t="shared" ref="J15:J16" si="1">I15+H15+G15</f>
        <v>0</v>
      </c>
      <c r="K15" s="26">
        <f t="shared" ref="K15:K16" si="2">E15*D15</f>
        <v>0</v>
      </c>
      <c r="L15" s="26">
        <f t="shared" ref="L15:L16" si="3">G15*D15</f>
        <v>0</v>
      </c>
      <c r="M15" s="26">
        <f t="shared" ref="M15:M16" si="4">H15*D15</f>
        <v>0</v>
      </c>
      <c r="N15" s="26">
        <f t="shared" ref="N15:N16" si="5">I15*D15</f>
        <v>0</v>
      </c>
      <c r="O15" s="28">
        <f t="shared" ref="O15:O16" si="6">N15+M15+L15</f>
        <v>0</v>
      </c>
      <c r="Q15" s="17"/>
      <c r="R15" s="17"/>
      <c r="S15" s="17">
        <f t="shared" ref="S15" si="7">Q15/1.1</f>
        <v>0</v>
      </c>
    </row>
    <row r="16" spans="1:19" ht="41.5" customHeight="1" x14ac:dyDescent="0.35">
      <c r="A16" s="24">
        <v>3</v>
      </c>
      <c r="B16" s="29" t="s">
        <v>40</v>
      </c>
      <c r="C16" s="16" t="s">
        <v>22</v>
      </c>
      <c r="D16" s="17">
        <v>1</v>
      </c>
      <c r="E16" s="26"/>
      <c r="F16" s="26"/>
      <c r="G16" s="26">
        <f t="shared" si="0"/>
        <v>0</v>
      </c>
      <c r="H16" s="26"/>
      <c r="I16" s="26"/>
      <c r="J16" s="27">
        <f t="shared" si="1"/>
        <v>0</v>
      </c>
      <c r="K16" s="26">
        <f t="shared" si="2"/>
        <v>0</v>
      </c>
      <c r="L16" s="26">
        <f t="shared" si="3"/>
        <v>0</v>
      </c>
      <c r="M16" s="26">
        <f t="shared" si="4"/>
        <v>0</v>
      </c>
      <c r="N16" s="26">
        <f t="shared" si="5"/>
        <v>0</v>
      </c>
      <c r="O16" s="28">
        <f t="shared" si="6"/>
        <v>0</v>
      </c>
      <c r="Q16" s="17"/>
      <c r="R16" s="17"/>
      <c r="S16" s="17"/>
    </row>
    <row r="17" spans="1:19" ht="41" customHeight="1" x14ac:dyDescent="0.35">
      <c r="A17" s="24">
        <v>4</v>
      </c>
      <c r="B17" s="29" t="s">
        <v>41</v>
      </c>
      <c r="C17" s="16" t="s">
        <v>39</v>
      </c>
      <c r="D17" s="17">
        <v>1</v>
      </c>
      <c r="E17" s="26"/>
      <c r="F17" s="26"/>
      <c r="G17" s="26">
        <f t="shared" ref="G17" si="8">F17*E17</f>
        <v>0</v>
      </c>
      <c r="H17" s="26"/>
      <c r="I17" s="26"/>
      <c r="J17" s="27">
        <f t="shared" ref="J17" si="9">I17+H17+G17</f>
        <v>0</v>
      </c>
      <c r="K17" s="26">
        <f t="shared" ref="K17" si="10">E17*D17</f>
        <v>0</v>
      </c>
      <c r="L17" s="26">
        <f t="shared" ref="L17" si="11">G17*D17</f>
        <v>0</v>
      </c>
      <c r="M17" s="26">
        <f t="shared" ref="M17" si="12">H17*D17</f>
        <v>0</v>
      </c>
      <c r="N17" s="26">
        <f t="shared" ref="N17" si="13">I17*D17</f>
        <v>0</v>
      </c>
      <c r="O17" s="28">
        <f t="shared" ref="O17" si="14">N17+M17+L17</f>
        <v>0</v>
      </c>
      <c r="Q17" s="17"/>
      <c r="R17" s="17"/>
      <c r="S17" s="17"/>
    </row>
    <row r="18" spans="1:19" ht="78" customHeight="1" x14ac:dyDescent="0.35">
      <c r="A18" s="24">
        <v>5</v>
      </c>
      <c r="B18" s="30" t="s">
        <v>48</v>
      </c>
      <c r="C18" s="16" t="s">
        <v>22</v>
      </c>
      <c r="D18" s="17">
        <v>1</v>
      </c>
      <c r="E18" s="26"/>
      <c r="F18" s="26"/>
      <c r="G18" s="26">
        <f t="shared" ref="G18:G19" si="15">F18*E18</f>
        <v>0</v>
      </c>
      <c r="H18" s="26"/>
      <c r="I18" s="26"/>
      <c r="J18" s="27">
        <f t="shared" ref="J18:J19" si="16">I18+H18+G18</f>
        <v>0</v>
      </c>
      <c r="K18" s="26">
        <f t="shared" ref="K18:K19" si="17">E18*D18</f>
        <v>0</v>
      </c>
      <c r="L18" s="26">
        <f t="shared" ref="L18:L19" si="18">G18*D18</f>
        <v>0</v>
      </c>
      <c r="M18" s="26">
        <f t="shared" ref="M18:M19" si="19">H18*D18</f>
        <v>0</v>
      </c>
      <c r="N18" s="26">
        <f t="shared" ref="N18:N19" si="20">I18*D18</f>
        <v>0</v>
      </c>
      <c r="O18" s="28">
        <f t="shared" ref="O18:O19" si="21">N18+M18+L18</f>
        <v>0</v>
      </c>
      <c r="Q18" s="17"/>
      <c r="R18" s="17"/>
      <c r="S18" s="17"/>
    </row>
    <row r="19" spans="1:19" ht="24.5" customHeight="1" x14ac:dyDescent="0.35">
      <c r="A19" s="24">
        <v>6</v>
      </c>
      <c r="B19" s="25" t="s">
        <v>34</v>
      </c>
      <c r="C19" s="16" t="s">
        <v>19</v>
      </c>
      <c r="D19" s="17">
        <v>6</v>
      </c>
      <c r="E19" s="26"/>
      <c r="F19" s="26"/>
      <c r="G19" s="26">
        <f t="shared" si="15"/>
        <v>0</v>
      </c>
      <c r="H19" s="26"/>
      <c r="I19" s="26"/>
      <c r="J19" s="27">
        <f t="shared" si="16"/>
        <v>0</v>
      </c>
      <c r="K19" s="26">
        <f t="shared" si="17"/>
        <v>0</v>
      </c>
      <c r="L19" s="26">
        <f t="shared" si="18"/>
        <v>0</v>
      </c>
      <c r="M19" s="26">
        <f t="shared" si="19"/>
        <v>0</v>
      </c>
      <c r="N19" s="26">
        <f t="shared" si="20"/>
        <v>0</v>
      </c>
      <c r="O19" s="28">
        <f t="shared" si="21"/>
        <v>0</v>
      </c>
      <c r="Q19" s="17"/>
      <c r="R19" s="17"/>
      <c r="S19" s="17"/>
    </row>
    <row r="20" spans="1:19" ht="19" customHeight="1" x14ac:dyDescent="0.35">
      <c r="A20" s="24">
        <v>7</v>
      </c>
      <c r="B20" s="25" t="s">
        <v>35</v>
      </c>
      <c r="C20" s="16" t="s">
        <v>19</v>
      </c>
      <c r="D20" s="17">
        <v>2</v>
      </c>
      <c r="E20" s="26"/>
      <c r="F20" s="26"/>
      <c r="G20" s="26">
        <f t="shared" ref="G20:G26" si="22">F20*E20</f>
        <v>0</v>
      </c>
      <c r="H20" s="26"/>
      <c r="I20" s="26"/>
      <c r="J20" s="27">
        <f t="shared" ref="J20:J26" si="23">I20+H20+G20</f>
        <v>0</v>
      </c>
      <c r="K20" s="26">
        <f t="shared" ref="K20:K26" si="24">E20*D20</f>
        <v>0</v>
      </c>
      <c r="L20" s="26">
        <f t="shared" ref="L20:L26" si="25">G20*D20</f>
        <v>0</v>
      </c>
      <c r="M20" s="26">
        <f t="shared" ref="M20:M26" si="26">H20*D20</f>
        <v>0</v>
      </c>
      <c r="N20" s="26">
        <f t="shared" ref="N20:N26" si="27">I20*D20</f>
        <v>0</v>
      </c>
      <c r="O20" s="28">
        <f t="shared" ref="O20:O26" si="28">N20+M20+L20</f>
        <v>0</v>
      </c>
      <c r="Q20" s="17"/>
      <c r="R20" s="17"/>
      <c r="S20" s="17"/>
    </row>
    <row r="21" spans="1:19" ht="18.75" customHeight="1" x14ac:dyDescent="0.35">
      <c r="A21" s="24">
        <v>8</v>
      </c>
      <c r="B21" s="25" t="s">
        <v>44</v>
      </c>
      <c r="C21" s="16" t="s">
        <v>19</v>
      </c>
      <c r="D21" s="17">
        <v>24</v>
      </c>
      <c r="E21" s="26"/>
      <c r="F21" s="26"/>
      <c r="G21" s="26">
        <f t="shared" ref="G21" si="29">F21*E21</f>
        <v>0</v>
      </c>
      <c r="H21" s="26"/>
      <c r="I21" s="26"/>
      <c r="J21" s="27">
        <f t="shared" ref="J21" si="30">I21+H21+G21</f>
        <v>0</v>
      </c>
      <c r="K21" s="26">
        <f t="shared" ref="K21" si="31">E21*D21</f>
        <v>0</v>
      </c>
      <c r="L21" s="26">
        <f t="shared" ref="L21" si="32">G21*D21</f>
        <v>0</v>
      </c>
      <c r="M21" s="26">
        <f t="shared" ref="M21" si="33">H21*D21</f>
        <v>0</v>
      </c>
      <c r="N21" s="26">
        <f t="shared" ref="N21" si="34">I21*D21</f>
        <v>0</v>
      </c>
      <c r="O21" s="28">
        <f t="shared" ref="O21" si="35">N21+M21+L21</f>
        <v>0</v>
      </c>
      <c r="Q21" s="17"/>
      <c r="R21" s="17"/>
      <c r="S21" s="17"/>
    </row>
    <row r="22" spans="1:19" ht="48" customHeight="1" x14ac:dyDescent="0.35">
      <c r="A22" s="24">
        <v>9</v>
      </c>
      <c r="B22" s="25" t="s">
        <v>36</v>
      </c>
      <c r="C22" s="16" t="s">
        <v>19</v>
      </c>
      <c r="D22" s="17">
        <v>2</v>
      </c>
      <c r="E22" s="26"/>
      <c r="F22" s="26"/>
      <c r="G22" s="26">
        <f t="shared" si="22"/>
        <v>0</v>
      </c>
      <c r="H22" s="26"/>
      <c r="I22" s="26"/>
      <c r="J22" s="27">
        <f t="shared" si="23"/>
        <v>0</v>
      </c>
      <c r="K22" s="26">
        <f t="shared" si="24"/>
        <v>0</v>
      </c>
      <c r="L22" s="26">
        <f t="shared" si="25"/>
        <v>0</v>
      </c>
      <c r="M22" s="26">
        <f t="shared" si="26"/>
        <v>0</v>
      </c>
      <c r="N22" s="26">
        <f t="shared" si="27"/>
        <v>0</v>
      </c>
      <c r="O22" s="28">
        <f t="shared" si="28"/>
        <v>0</v>
      </c>
      <c r="Q22" s="17"/>
      <c r="R22" s="17"/>
      <c r="S22" s="17"/>
    </row>
    <row r="23" spans="1:19" ht="21.75" customHeight="1" x14ac:dyDescent="0.35">
      <c r="A23" s="24">
        <v>10</v>
      </c>
      <c r="B23" s="31" t="s">
        <v>37</v>
      </c>
      <c r="C23" s="57" t="s">
        <v>18</v>
      </c>
      <c r="D23" s="57">
        <v>1</v>
      </c>
      <c r="E23" s="32"/>
      <c r="F23" s="32"/>
      <c r="G23" s="26">
        <f t="shared" si="22"/>
        <v>0</v>
      </c>
      <c r="H23" s="26"/>
      <c r="I23" s="26"/>
      <c r="J23" s="27">
        <f t="shared" si="23"/>
        <v>0</v>
      </c>
      <c r="K23" s="26">
        <f t="shared" si="24"/>
        <v>0</v>
      </c>
      <c r="L23" s="26">
        <f t="shared" si="25"/>
        <v>0</v>
      </c>
      <c r="M23" s="26">
        <f t="shared" si="26"/>
        <v>0</v>
      </c>
      <c r="N23" s="26">
        <f t="shared" si="27"/>
        <v>0</v>
      </c>
      <c r="O23" s="28">
        <f t="shared" si="28"/>
        <v>0</v>
      </c>
      <c r="Q23" s="17"/>
      <c r="R23" s="17"/>
      <c r="S23" s="17"/>
    </row>
    <row r="24" spans="1:19" ht="34" customHeight="1" x14ac:dyDescent="0.35">
      <c r="A24" s="24">
        <v>11</v>
      </c>
      <c r="B24" s="31" t="s">
        <v>38</v>
      </c>
      <c r="C24" s="57" t="s">
        <v>19</v>
      </c>
      <c r="D24" s="57">
        <v>1</v>
      </c>
      <c r="E24" s="32"/>
      <c r="F24" s="32"/>
      <c r="G24" s="26">
        <f t="shared" si="22"/>
        <v>0</v>
      </c>
      <c r="H24" s="26"/>
      <c r="I24" s="26"/>
      <c r="J24" s="27">
        <f t="shared" si="23"/>
        <v>0</v>
      </c>
      <c r="K24" s="26">
        <f t="shared" si="24"/>
        <v>0</v>
      </c>
      <c r="L24" s="26">
        <f t="shared" si="25"/>
        <v>0</v>
      </c>
      <c r="M24" s="26">
        <f t="shared" si="26"/>
        <v>0</v>
      </c>
      <c r="N24" s="26">
        <f t="shared" si="27"/>
        <v>0</v>
      </c>
      <c r="O24" s="28">
        <f t="shared" si="28"/>
        <v>0</v>
      </c>
      <c r="Q24" s="17"/>
      <c r="R24" s="17"/>
      <c r="S24" s="17"/>
    </row>
    <row r="25" spans="1:19" ht="17" customHeight="1" x14ac:dyDescent="0.35">
      <c r="A25" s="24">
        <v>12</v>
      </c>
      <c r="B25" s="31" t="s">
        <v>42</v>
      </c>
      <c r="C25" s="57" t="s">
        <v>19</v>
      </c>
      <c r="D25" s="57">
        <v>6</v>
      </c>
      <c r="E25" s="32"/>
      <c r="F25" s="32"/>
      <c r="G25" s="26">
        <f t="shared" si="22"/>
        <v>0</v>
      </c>
      <c r="H25" s="26"/>
      <c r="I25" s="26"/>
      <c r="J25" s="27">
        <f t="shared" si="23"/>
        <v>0</v>
      </c>
      <c r="K25" s="26">
        <f t="shared" si="24"/>
        <v>0</v>
      </c>
      <c r="L25" s="26">
        <f t="shared" si="25"/>
        <v>0</v>
      </c>
      <c r="M25" s="26">
        <f t="shared" si="26"/>
        <v>0</v>
      </c>
      <c r="N25" s="26">
        <f t="shared" si="27"/>
        <v>0</v>
      </c>
      <c r="O25" s="28">
        <f t="shared" si="28"/>
        <v>0</v>
      </c>
      <c r="Q25" s="17"/>
      <c r="R25" s="17"/>
      <c r="S25" s="17"/>
    </row>
    <row r="26" spans="1:19" ht="52.5" customHeight="1" x14ac:dyDescent="0.35">
      <c r="A26" s="24">
        <v>13</v>
      </c>
      <c r="B26" s="31" t="s">
        <v>43</v>
      </c>
      <c r="C26" s="57" t="s">
        <v>19</v>
      </c>
      <c r="D26" s="57">
        <v>6</v>
      </c>
      <c r="E26" s="32"/>
      <c r="F26" s="32"/>
      <c r="G26" s="26">
        <f t="shared" si="22"/>
        <v>0</v>
      </c>
      <c r="H26" s="26"/>
      <c r="I26" s="26"/>
      <c r="J26" s="27">
        <f t="shared" si="23"/>
        <v>0</v>
      </c>
      <c r="K26" s="26">
        <f t="shared" si="24"/>
        <v>0</v>
      </c>
      <c r="L26" s="26">
        <f t="shared" si="25"/>
        <v>0</v>
      </c>
      <c r="M26" s="26">
        <f t="shared" si="26"/>
        <v>0</v>
      </c>
      <c r="N26" s="26">
        <f t="shared" si="27"/>
        <v>0</v>
      </c>
      <c r="O26" s="28">
        <f t="shared" si="28"/>
        <v>0</v>
      </c>
      <c r="Q26" s="17"/>
      <c r="R26" s="17"/>
      <c r="S26" s="17"/>
    </row>
    <row r="27" spans="1:19" x14ac:dyDescent="0.35">
      <c r="A27" s="58"/>
      <c r="B27" s="33"/>
      <c r="C27" s="59"/>
      <c r="D27" s="60"/>
      <c r="E27" s="61"/>
      <c r="F27" s="61"/>
      <c r="G27" s="34"/>
      <c r="H27" s="61"/>
      <c r="I27" s="61"/>
      <c r="J27" s="35"/>
      <c r="K27" s="26"/>
      <c r="L27" s="26"/>
      <c r="M27" s="26"/>
      <c r="N27" s="26"/>
      <c r="O27" s="26">
        <f>SUM(O14:O26)</f>
        <v>0</v>
      </c>
    </row>
    <row r="28" spans="1:19" x14ac:dyDescent="0.35">
      <c r="A28" s="62" t="s">
        <v>23</v>
      </c>
      <c r="B28" s="63"/>
      <c r="C28" s="63"/>
      <c r="D28" s="63"/>
      <c r="E28" s="63"/>
      <c r="F28" s="63"/>
      <c r="G28" s="63"/>
      <c r="H28" s="63"/>
      <c r="I28" s="63"/>
      <c r="J28" s="64"/>
      <c r="K28" s="65"/>
      <c r="L28" s="66"/>
      <c r="M28" s="66"/>
      <c r="N28" s="66"/>
      <c r="O28" s="66">
        <f>O27</f>
        <v>0</v>
      </c>
      <c r="P28" s="67"/>
    </row>
    <row r="29" spans="1:19" x14ac:dyDescent="0.35">
      <c r="A29" s="68" t="s">
        <v>46</v>
      </c>
      <c r="B29" s="69"/>
      <c r="C29" s="69"/>
      <c r="D29" s="69"/>
      <c r="E29" s="69"/>
      <c r="F29" s="69"/>
      <c r="G29" s="69"/>
      <c r="H29" s="69"/>
      <c r="I29" s="69"/>
      <c r="J29" s="70"/>
      <c r="K29" s="71"/>
      <c r="L29" s="25"/>
      <c r="M29" s="25"/>
      <c r="N29" s="25"/>
      <c r="O29" s="17">
        <f>O28*0.05</f>
        <v>0</v>
      </c>
    </row>
    <row r="30" spans="1:19" x14ac:dyDescent="0.35">
      <c r="A30" s="72" t="s">
        <v>45</v>
      </c>
      <c r="B30" s="73"/>
      <c r="C30" s="73"/>
      <c r="D30" s="73"/>
      <c r="E30" s="73"/>
      <c r="F30" s="73"/>
      <c r="G30" s="73"/>
      <c r="H30" s="73"/>
      <c r="I30" s="73"/>
      <c r="J30" s="74"/>
      <c r="K30" s="71"/>
      <c r="L30" s="25"/>
      <c r="M30" s="25"/>
      <c r="N30" s="25"/>
      <c r="O30" s="17">
        <f>O28*0.05</f>
        <v>0</v>
      </c>
    </row>
    <row r="31" spans="1:19" x14ac:dyDescent="0.35">
      <c r="A31" s="75" t="s">
        <v>20</v>
      </c>
      <c r="B31" s="75"/>
      <c r="C31" s="75"/>
      <c r="D31" s="75"/>
      <c r="E31" s="75"/>
      <c r="F31" s="75"/>
      <c r="G31" s="75"/>
      <c r="H31" s="75"/>
      <c r="I31" s="75"/>
      <c r="J31" s="75"/>
      <c r="K31" s="71"/>
      <c r="L31" s="25"/>
      <c r="M31" s="25"/>
      <c r="N31" s="25"/>
      <c r="O31" s="76">
        <f>O28+O29+O30</f>
        <v>0</v>
      </c>
    </row>
    <row r="32" spans="1:19" x14ac:dyDescent="0.35">
      <c r="A32" s="77" t="s">
        <v>24</v>
      </c>
      <c r="B32" s="77"/>
      <c r="C32" s="77"/>
      <c r="D32" s="77"/>
      <c r="E32" s="77"/>
      <c r="F32" s="77"/>
      <c r="G32" s="77"/>
      <c r="H32" s="77"/>
      <c r="I32" s="77"/>
      <c r="J32" s="78"/>
      <c r="K32" s="79"/>
      <c r="L32" s="79"/>
      <c r="M32" s="79"/>
      <c r="N32" s="79"/>
      <c r="O32" s="17">
        <f>O31*0.21</f>
        <v>0</v>
      </c>
    </row>
    <row r="33" spans="1:15" x14ac:dyDescent="0.35">
      <c r="A33" s="77" t="s">
        <v>25</v>
      </c>
      <c r="B33" s="77"/>
      <c r="C33" s="77"/>
      <c r="D33" s="77"/>
      <c r="E33" s="77"/>
      <c r="F33" s="77"/>
      <c r="G33" s="77"/>
      <c r="H33" s="77"/>
      <c r="I33" s="77"/>
      <c r="J33" s="78"/>
      <c r="K33" s="79"/>
      <c r="L33" s="79"/>
      <c r="M33" s="79"/>
      <c r="N33" s="79"/>
      <c r="O33" s="80">
        <f>O31+O32</f>
        <v>0</v>
      </c>
    </row>
    <row r="34" spans="1:15" x14ac:dyDescent="0.35">
      <c r="E34" s="41"/>
      <c r="F34" s="41"/>
      <c r="G34" s="41"/>
      <c r="H34" s="41"/>
      <c r="I34" s="41"/>
      <c r="J34" s="81"/>
      <c r="K34" s="41"/>
      <c r="L34" s="41"/>
      <c r="M34" s="41"/>
      <c r="N34" s="41"/>
      <c r="O34" s="41"/>
    </row>
    <row r="35" spans="1:15" x14ac:dyDescent="0.35">
      <c r="B35" s="37" t="s">
        <v>26</v>
      </c>
    </row>
    <row r="36" spans="1:15" ht="85.5" customHeight="1" x14ac:dyDescent="0.35">
      <c r="B36" s="36" t="s">
        <v>28</v>
      </c>
      <c r="C36" s="36"/>
      <c r="D36" s="36"/>
      <c r="E36" s="36"/>
      <c r="F36" s="36"/>
      <c r="G36" s="36"/>
      <c r="H36" s="36"/>
      <c r="I36" s="36"/>
      <c r="J36" s="36"/>
      <c r="K36" s="36"/>
      <c r="L36" s="36"/>
      <c r="M36" s="36"/>
      <c r="N36" s="36"/>
      <c r="O36" s="36"/>
    </row>
  </sheetData>
  <mergeCells count="16">
    <mergeCell ref="B36:O36"/>
    <mergeCell ref="N7:O7"/>
    <mergeCell ref="E10:J10"/>
    <mergeCell ref="K10:O10"/>
    <mergeCell ref="A10:A11"/>
    <mergeCell ref="B10:B11"/>
    <mergeCell ref="C10:C11"/>
    <mergeCell ref="D10:D11"/>
    <mergeCell ref="B2:F2"/>
    <mergeCell ref="B3:F3"/>
    <mergeCell ref="A32:J32"/>
    <mergeCell ref="A33:J33"/>
    <mergeCell ref="A28:J28"/>
    <mergeCell ref="A29:J29"/>
    <mergeCell ref="A30:J30"/>
    <mergeCell ref="A31:J3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Daiga Dzalba-Sniedze</cp:lastModifiedBy>
  <dcterms:created xsi:type="dcterms:W3CDTF">2024-03-05T08:59:13Z</dcterms:created>
  <dcterms:modified xsi:type="dcterms:W3CDTF">2026-07-22T09:09:32Z</dcterms:modified>
</cp:coreProperties>
</file>