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dris.bite\AppData\Local\Microsoft\Windows\INetCache\Content.Outlook\3S5AM5FC\"/>
    </mc:Choice>
  </mc:AlternateContent>
  <xr:revisionPtr revIDLastSave="0" documentId="13_ncr:1_{55B94542-26D1-45E8-B183-09BDFFA093B8}" xr6:coauthVersionLast="47" xr6:coauthVersionMax="47" xr10:uidLastSave="{00000000-0000-0000-0000-000000000000}"/>
  <bookViews>
    <workbookView xWindow="-120" yWindow="-120" windowWidth="29040" windowHeight="15720" activeTab="1" xr2:uid="{06F2FD76-DD46-4248-A2F6-B20E190CCD4C}"/>
  </bookViews>
  <sheets>
    <sheet name="Koptāme" sheetId="1" r:id="rId1"/>
    <sheet name="Kopsavilkums" sheetId="2" r:id="rId2"/>
    <sheet name="1-1" sheetId="6" r:id="rId3"/>
    <sheet name="1-2" sheetId="7" r:id="rId4"/>
    <sheet name="1-3"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6" l="1"/>
  <c r="N18" i="6" s="1"/>
  <c r="M18" i="6"/>
  <c r="O18" i="6"/>
  <c r="P18" i="6"/>
  <c r="I19" i="6"/>
  <c r="N19" i="6" s="1"/>
  <c r="M19" i="6"/>
  <c r="O19" i="6"/>
  <c r="P19" i="6"/>
  <c r="I20" i="6"/>
  <c r="N20" i="6" s="1"/>
  <c r="M20" i="6"/>
  <c r="O20" i="6"/>
  <c r="P20" i="6"/>
  <c r="I21" i="6"/>
  <c r="N21" i="6" s="1"/>
  <c r="M21" i="6"/>
  <c r="O21" i="6"/>
  <c r="P21" i="6"/>
  <c r="I22" i="6"/>
  <c r="N22" i="6" s="1"/>
  <c r="M22" i="6"/>
  <c r="O22" i="6"/>
  <c r="P22" i="6"/>
  <c r="I23" i="6"/>
  <c r="N23" i="6" s="1"/>
  <c r="M23" i="6"/>
  <c r="O23" i="6"/>
  <c r="P23" i="6"/>
  <c r="I24" i="6"/>
  <c r="N24" i="6" s="1"/>
  <c r="M24" i="6"/>
  <c r="O24" i="6"/>
  <c r="P24" i="6"/>
  <c r="I25" i="6"/>
  <c r="N25" i="6" s="1"/>
  <c r="M25" i="6"/>
  <c r="O25" i="6"/>
  <c r="P25" i="6"/>
  <c r="I26" i="6"/>
  <c r="M26" i="6"/>
  <c r="N26" i="6"/>
  <c r="O26" i="6"/>
  <c r="P26" i="6"/>
  <c r="I27" i="6"/>
  <c r="N27" i="6" s="1"/>
  <c r="M27" i="6"/>
  <c r="O27" i="6"/>
  <c r="P27" i="6"/>
  <c r="I28" i="6"/>
  <c r="N28" i="6" s="1"/>
  <c r="M28" i="6"/>
  <c r="O28" i="6"/>
  <c r="P28" i="6"/>
  <c r="I29" i="6"/>
  <c r="N29" i="6" s="1"/>
  <c r="M29" i="6"/>
  <c r="O29" i="6"/>
  <c r="P29" i="6"/>
  <c r="I30" i="6"/>
  <c r="N30" i="6" s="1"/>
  <c r="M30" i="6"/>
  <c r="O30" i="6"/>
  <c r="P30" i="6"/>
  <c r="I31" i="6"/>
  <c r="N31" i="6" s="1"/>
  <c r="M31" i="6"/>
  <c r="O31" i="6"/>
  <c r="P31" i="6"/>
  <c r="I32" i="6"/>
  <c r="N32" i="6" s="1"/>
  <c r="M32" i="6"/>
  <c r="O32" i="6"/>
  <c r="P32" i="6"/>
  <c r="I33" i="6"/>
  <c r="M33" i="6"/>
  <c r="N33" i="6"/>
  <c r="O33" i="6"/>
  <c r="P33" i="6"/>
  <c r="I34" i="6"/>
  <c r="M34" i="6"/>
  <c r="N34" i="6"/>
  <c r="O34" i="6"/>
  <c r="P34" i="6"/>
  <c r="I35" i="6"/>
  <c r="N35" i="6" s="1"/>
  <c r="M35" i="6"/>
  <c r="O35" i="6"/>
  <c r="P35" i="6"/>
  <c r="I36" i="6"/>
  <c r="N36" i="6" s="1"/>
  <c r="M36" i="6"/>
  <c r="O36" i="6"/>
  <c r="P36" i="6"/>
  <c r="I37" i="6"/>
  <c r="N37" i="6" s="1"/>
  <c r="M37" i="6"/>
  <c r="O37" i="6"/>
  <c r="P37" i="6"/>
  <c r="I38" i="6"/>
  <c r="N38" i="6" s="1"/>
  <c r="M38" i="6"/>
  <c r="O38" i="6"/>
  <c r="P38" i="6"/>
  <c r="I39" i="6"/>
  <c r="M39" i="6"/>
  <c r="N39" i="6"/>
  <c r="O39" i="6"/>
  <c r="P39" i="6"/>
  <c r="I40" i="6"/>
  <c r="N40" i="6" s="1"/>
  <c r="M40" i="6"/>
  <c r="O40" i="6"/>
  <c r="P40" i="6"/>
  <c r="I41" i="6"/>
  <c r="N41" i="6" s="1"/>
  <c r="M41" i="6"/>
  <c r="O41" i="6"/>
  <c r="P41" i="6"/>
  <c r="M42" i="6"/>
  <c r="O42" i="6"/>
  <c r="P42" i="6"/>
  <c r="I42" i="6"/>
  <c r="N42" i="6" s="1"/>
  <c r="E18" i="2"/>
  <c r="F18" i="2"/>
  <c r="G18" i="2"/>
  <c r="H18" i="2"/>
  <c r="I18" i="2"/>
  <c r="P29" i="8"/>
  <c r="O29" i="8"/>
  <c r="M29" i="8"/>
  <c r="I29" i="8"/>
  <c r="N29" i="8" s="1"/>
  <c r="P28" i="8"/>
  <c r="O28" i="8"/>
  <c r="M28" i="8"/>
  <c r="I28" i="8"/>
  <c r="N28" i="8" s="1"/>
  <c r="P27" i="8"/>
  <c r="O27" i="8"/>
  <c r="M27" i="8"/>
  <c r="I27" i="8"/>
  <c r="N27" i="8" s="1"/>
  <c r="P26" i="8"/>
  <c r="O26" i="8"/>
  <c r="M26" i="8"/>
  <c r="I26" i="8"/>
  <c r="N26" i="8" s="1"/>
  <c r="P25" i="8"/>
  <c r="O25" i="8"/>
  <c r="M25" i="8"/>
  <c r="I25" i="8"/>
  <c r="N25" i="8" s="1"/>
  <c r="P24" i="8"/>
  <c r="O24" i="8"/>
  <c r="M24" i="8"/>
  <c r="I24" i="8"/>
  <c r="N24" i="8" s="1"/>
  <c r="P23" i="8"/>
  <c r="O23" i="8"/>
  <c r="M23" i="8"/>
  <c r="I23" i="8"/>
  <c r="N23" i="8" s="1"/>
  <c r="P22" i="8"/>
  <c r="O22" i="8"/>
  <c r="M22" i="8"/>
  <c r="I22" i="8"/>
  <c r="N22" i="8" s="1"/>
  <c r="P21" i="8"/>
  <c r="O21" i="8"/>
  <c r="M21" i="8"/>
  <c r="I21" i="8"/>
  <c r="N21" i="8" s="1"/>
  <c r="P20" i="8"/>
  <c r="O20" i="8"/>
  <c r="M20" i="8"/>
  <c r="I20" i="8"/>
  <c r="N20" i="8" s="1"/>
  <c r="P19" i="8"/>
  <c r="O19" i="8"/>
  <c r="M19" i="8"/>
  <c r="I19" i="8"/>
  <c r="N19" i="8" s="1"/>
  <c r="P18" i="8"/>
  <c r="O18" i="8"/>
  <c r="M18" i="8"/>
  <c r="I18" i="8"/>
  <c r="N18" i="8" s="1"/>
  <c r="I19" i="7"/>
  <c r="N19" i="7" s="1"/>
  <c r="I20" i="7"/>
  <c r="N20" i="7" s="1"/>
  <c r="I21" i="7"/>
  <c r="N21" i="7" s="1"/>
  <c r="I22" i="7"/>
  <c r="N22" i="7" s="1"/>
  <c r="I18" i="7"/>
  <c r="N18" i="7" s="1"/>
  <c r="O19" i="7"/>
  <c r="P19" i="7"/>
  <c r="O20" i="7"/>
  <c r="P20" i="7"/>
  <c r="O21" i="7"/>
  <c r="P21" i="7"/>
  <c r="O22" i="7"/>
  <c r="P22" i="7"/>
  <c r="M19" i="7"/>
  <c r="M20" i="7"/>
  <c r="M21" i="7"/>
  <c r="M22" i="7"/>
  <c r="P18" i="7"/>
  <c r="O18" i="7"/>
  <c r="M18" i="7"/>
  <c r="Q22" i="6" l="1"/>
  <c r="Q38" i="6"/>
  <c r="Q40" i="6"/>
  <c r="Q26" i="6"/>
  <c r="Q25" i="6"/>
  <c r="Q39" i="6"/>
  <c r="Q34" i="6"/>
  <c r="Q30" i="6"/>
  <c r="Q27" i="6"/>
  <c r="Q24" i="6"/>
  <c r="Q18" i="6"/>
  <c r="Q33" i="6"/>
  <c r="Q29" i="6"/>
  <c r="Q19" i="6"/>
  <c r="Q36" i="6"/>
  <c r="Q20" i="6"/>
  <c r="Q23" i="6"/>
  <c r="Q32" i="6"/>
  <c r="Q35" i="6"/>
  <c r="Q28" i="6"/>
  <c r="Q37" i="6"/>
  <c r="Q31" i="6"/>
  <c r="Q41" i="6"/>
  <c r="Q21" i="6"/>
  <c r="Q42" i="6"/>
  <c r="Q27" i="8"/>
  <c r="Q22" i="8"/>
  <c r="Q29" i="8"/>
  <c r="Q20" i="8"/>
  <c r="Q26" i="8"/>
  <c r="Q28" i="8"/>
  <c r="O31" i="8"/>
  <c r="Q21" i="8"/>
  <c r="Q19" i="8"/>
  <c r="Q23" i="8"/>
  <c r="M31" i="8"/>
  <c r="Q25" i="8"/>
  <c r="P31" i="8"/>
  <c r="Q24" i="8"/>
  <c r="N31" i="8"/>
  <c r="Q18" i="8"/>
  <c r="Q31" i="8" l="1"/>
  <c r="J13" i="8" s="1"/>
  <c r="Q22" i="7"/>
  <c r="Q21" i="7"/>
  <c r="Q19" i="7" l="1"/>
  <c r="Q20" i="7"/>
  <c r="Q18" i="7"/>
  <c r="O24" i="7"/>
  <c r="G19" i="2" s="1"/>
  <c r="M24" i="7"/>
  <c r="I19" i="2" s="1"/>
  <c r="P24" i="7"/>
  <c r="H19" i="2" s="1"/>
  <c r="N24" i="7"/>
  <c r="F19" i="2" s="1"/>
  <c r="Q24" i="7" l="1"/>
  <c r="J13" i="7" s="1"/>
  <c r="E19" i="2" l="1"/>
  <c r="M44" i="6"/>
  <c r="I17" i="2" s="1"/>
  <c r="N44" i="6"/>
  <c r="F17" i="2" s="1"/>
  <c r="O44" i="6"/>
  <c r="G17" i="2" s="1"/>
  <c r="P44" i="6"/>
  <c r="H17" i="2" s="1"/>
  <c r="Q44" i="6" l="1"/>
  <c r="I20" i="2"/>
  <c r="H13" i="2" s="1"/>
  <c r="G20" i="2"/>
  <c r="J13" i="6" l="1"/>
  <c r="E17" i="2"/>
  <c r="E20" i="2" s="1"/>
  <c r="H20" i="2"/>
  <c r="F20" i="2"/>
  <c r="E21" i="2" l="1"/>
  <c r="E24" i="2" s="1"/>
  <c r="E23" i="2"/>
  <c r="H12" i="2" l="1"/>
  <c r="D12" i="1"/>
  <c r="D14" i="1" s="1"/>
  <c r="D15" i="1" l="1"/>
  <c r="D16" i="1"/>
</calcChain>
</file>

<file path=xl/sharedStrings.xml><?xml version="1.0" encoding="utf-8"?>
<sst xmlns="http://schemas.openxmlformats.org/spreadsheetml/2006/main" count="246" uniqueCount="96">
  <si>
    <t xml:space="preserve">Būvniecības koptāme </t>
  </si>
  <si>
    <t>Nr. p. k.</t>
  </si>
  <si>
    <t>Objekta nosaukums</t>
  </si>
  <si>
    <t xml:space="preserve"> Kopā:</t>
  </si>
  <si>
    <t xml:space="preserve">PVN 21%: </t>
  </si>
  <si>
    <t>Pavisam būvniecības izmaksas:</t>
  </si>
  <si>
    <t>Sastādīja:</t>
  </si>
  <si>
    <t>Objekta izmaksas, euro</t>
  </si>
  <si>
    <t>Objekta nosaukums:</t>
  </si>
  <si>
    <t>Sertifikāta Nr.</t>
  </si>
  <si>
    <t>Tāme sastādīta:</t>
  </si>
  <si>
    <t xml:space="preserve">Kopsavilkuma aprēķini pa darbu vai konstruktīvo elementu veidiem </t>
  </si>
  <si>
    <t>(darba veids vai konstruktīvā elementa nosaukums)</t>
  </si>
  <si>
    <t>EUR</t>
  </si>
  <si>
    <t>cilv/h</t>
  </si>
  <si>
    <t>Nr.p.k.</t>
  </si>
  <si>
    <t>Tāmes izmaksas (EUR)</t>
  </si>
  <si>
    <t>Tai skaitā</t>
  </si>
  <si>
    <t>Darbietilpība (c/h)</t>
  </si>
  <si>
    <t>darba alga (EUR)</t>
  </si>
  <si>
    <t>mehānismi (EUR)</t>
  </si>
  <si>
    <t>Kopā</t>
  </si>
  <si>
    <t>Virsizdevumi</t>
  </si>
  <si>
    <t>Peļņa</t>
  </si>
  <si>
    <t>Kopā bez PVN</t>
  </si>
  <si>
    <t>Pārbaudīja:</t>
  </si>
  <si>
    <t>Par kopējo summu (euro)</t>
  </si>
  <si>
    <t>Kopējā darbietilpība (c/h)</t>
  </si>
  <si>
    <t>Kods, tāmes Nr.</t>
  </si>
  <si>
    <t>Būvdarbu veids vai konstruktīvā elementa nosaukums</t>
  </si>
  <si>
    <t>būvizstrādājumi (EUR)</t>
  </si>
  <si>
    <t>%</t>
  </si>
  <si>
    <t>t. sk. darba aizsardzība</t>
  </si>
  <si>
    <t>Mērvienība</t>
  </si>
  <si>
    <t>Daudzums</t>
  </si>
  <si>
    <t>Vienības izmaksas</t>
  </si>
  <si>
    <t>Kopā uz visu apjomu</t>
  </si>
  <si>
    <t>laika norma (c/h)</t>
  </si>
  <si>
    <r>
      <t>darba samaksas likme (</t>
    </r>
    <r>
      <rPr>
        <b/>
        <i/>
        <sz val="9"/>
        <color theme="1"/>
        <rFont val="Times New Roman"/>
        <family val="1"/>
        <charset val="186"/>
      </rPr>
      <t>euro</t>
    </r>
    <r>
      <rPr>
        <b/>
        <sz val="9"/>
        <color theme="1"/>
        <rFont val="Times New Roman"/>
        <family val="1"/>
        <charset val="186"/>
      </rPr>
      <t>/h)</t>
    </r>
  </si>
  <si>
    <t>darba alga</t>
  </si>
  <si>
    <t>mehānismi</t>
  </si>
  <si>
    <t>kopā</t>
  </si>
  <si>
    <t>darbietilpība (c/h)</t>
  </si>
  <si>
    <t>summa</t>
  </si>
  <si>
    <t xml:space="preserve">Sastādīja: </t>
  </si>
  <si>
    <t xml:space="preserve">Tāme sastādīta: </t>
  </si>
  <si>
    <t>Tiešās izmaksas kopā, t. sk. darba devēja sociālais nodoklis (23,59%):</t>
  </si>
  <si>
    <t>Kods*</t>
  </si>
  <si>
    <t>Būvdarbu nosaukums</t>
  </si>
  <si>
    <t>būvizstrādājumi</t>
  </si>
  <si>
    <t>Tāmes izmaksas:</t>
  </si>
  <si>
    <t>(datums)</t>
  </si>
  <si>
    <t>(paraksts un tā atšifrējums)</t>
  </si>
  <si>
    <t>Piezīmes:</t>
  </si>
  <si>
    <t>Sagatavojot finanšu piedāvājumus lūdzam ņemt vērā, ka Pretendentam jāievērtē darbu apjomu sarakstā minēto darbu veikšanai nepieciešamie materiāli un papildus darbi, kas nav minēti šajā sarakstā, bet bez kuriem nebūtu iespējama būvdarbu tehnoloģiski pareiza un spēkā esošiem normatīviem atbilstoša veikšana pilnā apmērā</t>
  </si>
  <si>
    <t>Summā jāiekļauj visas papildizmaksas, paredzamās izmaksas un izmaksas, kas Izpildītājam bija jāparedz, lai saskaņā ar līgumu uzbūvētu, pabeigtu un nodrošinātu ekspluatāciju visiem būvdarbu objektiem (t.sk. ekspluatācijas dokumentācijas izmaksas, iekārtu testēšanu utt. ).</t>
  </si>
  <si>
    <t>Gadījumā, ja dotā specifikācija (būvdarbu apjomi) ir pretrunā ar darba uzdevuma specifikāciju (būvdarbu apjomiem), par pamatu jāņem objekta apsekošanā konstatēto faktisko situāciju (būvdarbu apjomi)</t>
  </si>
  <si>
    <t xml:space="preserve">                       </t>
  </si>
  <si>
    <t xml:space="preserve">       (paraksts un tā atšifrējums)</t>
  </si>
  <si>
    <t xml:space="preserve">                           </t>
  </si>
  <si>
    <t xml:space="preserve">   (paraksts un tā atšifrējums)</t>
  </si>
  <si>
    <t>Pasūtītājs:</t>
  </si>
  <si>
    <t>Būves nosaukums:</t>
  </si>
  <si>
    <t xml:space="preserve">Objekta adrese: </t>
  </si>
  <si>
    <t>Pasūtījuma Nr.</t>
  </si>
  <si>
    <t>Lokālā tāme Nr.</t>
  </si>
  <si>
    <t>Ropažu novada pašvaldība reģ. Nr. 90000067986, Institūta iela 1a, Ulbroka, Stopiņu pagasts, Ropažu novads, LV-2130</t>
  </si>
  <si>
    <t xml:space="preserve">Ropažu ambulances telpu nodrošināšana ar individuālo iekšējo elektroapgādes un ūdens patēriņa uzskaiti </t>
  </si>
  <si>
    <t>Rīgas ielā 4a, Ropažos, Ropažu pag., Ropažu nov., LV-2135</t>
  </si>
  <si>
    <t xml:space="preserve">Ropažu ambulance </t>
  </si>
  <si>
    <t>Elektroinstalācijas nodalīšana ar individuālu uzskaiti.</t>
  </si>
  <si>
    <t>Tehniskā risinājuma izstrāde, izpilduzmērījumi.</t>
  </si>
  <si>
    <t>kompl</t>
  </si>
  <si>
    <t>gab</t>
  </si>
  <si>
    <t>Individuālās uzskaites aprīkojums</t>
  </si>
  <si>
    <t>Sadalņu SS1 un SS2 pārbūve</t>
  </si>
  <si>
    <t>Automātslēdži un to uzstādīšana</t>
  </si>
  <si>
    <t>Kabeļu tīklu pārdale (apgaismojuma un rozešu grupu nodalīšana pa nomniekiem)</t>
  </si>
  <si>
    <t>Kabeļu ieguldīšana piekārtajos griestos, t.sk. griestu plākšņu pacelšana/nolikšana un stiprinājumi</t>
  </si>
  <si>
    <t>Kabeļu nolaišanās reģipša sienās: rievu frēzēšana/urbšana, kabeļa iebūve</t>
  </si>
  <si>
    <t>Nozarkārbas, klemmes, esošo savienojumu pārkomutācija griestu zonā</t>
  </si>
  <si>
    <t>Apgaismojuma slēdžu ķēžu pārkomutācija atbilstoši jaunajam grupu dalījumam</t>
  </si>
  <si>
    <t>Pārbaudes un mērījumi</t>
  </si>
  <si>
    <t>Reģipša rievu un urbumu aizdare, špaktelēšana, slīpēšana.</t>
  </si>
  <si>
    <t>Sienu posmu krāsošana pa kabeļu trasēm ar toņa pieskaņošanu.</t>
  </si>
  <si>
    <t>Piekārto griestu bojāto plākšņu nomaiņa (rezerve ~10% no paceltajām)</t>
  </si>
  <si>
    <t>m</t>
  </si>
  <si>
    <t>m2</t>
  </si>
  <si>
    <t>Ūdens skaitītāju uzstādīšana</t>
  </si>
  <si>
    <t>Aukstā ūdens skaitītājs un tā uzstādīšana</t>
  </si>
  <si>
    <t>Karstā ūdens skaitītājs un tā uzstādīšana</t>
  </si>
  <si>
    <t>Individuālo alokatoru uzstādīšanai.</t>
  </si>
  <si>
    <t>Alokatori radiatoriem,to montāža uz metāla radiatoriem un programmēšana pēc radiatora jaudas koeficientiem.</t>
  </si>
  <si>
    <t>Datu koncentrators, tā uzstādīšana un konfigurācija.</t>
  </si>
  <si>
    <t>Datu koncentratora SIM karte / GPRS sakari</t>
  </si>
  <si>
    <t>Individuālo alokatoru uzstādīšanai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</si>
</sst>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1" x14ac:knownFonts="1">
    <font>
      <sz val="11"/>
      <color theme="1"/>
      <name val="Calibri"/>
      <family val="2"/>
      <charset val="186"/>
      <scheme val="minor"/>
    </font>
    <font>
      <sz val="10"/>
      <name val="Times New Roman"/>
      <family val="1"/>
      <charset val="186"/>
    </font>
    <font>
      <sz val="10"/>
      <name val="Tahoma"/>
      <family val="2"/>
    </font>
    <font>
      <b/>
      <sz val="14"/>
      <name val="Times New Roman"/>
      <family val="1"/>
      <charset val="186"/>
    </font>
    <font>
      <sz val="9"/>
      <name val="Times New Roman"/>
      <family val="1"/>
      <charset val="186"/>
    </font>
    <font>
      <sz val="11"/>
      <color theme="1"/>
      <name val="Times New Roman"/>
      <family val="1"/>
      <charset val="186"/>
    </font>
    <font>
      <sz val="10"/>
      <name val="Arial"/>
      <family val="2"/>
    </font>
    <font>
      <b/>
      <sz val="11"/>
      <name val="Times New Roman"/>
      <family val="1"/>
      <charset val="186"/>
    </font>
    <font>
      <sz val="11"/>
      <name val="Times New Roman"/>
      <family val="1"/>
      <charset val="186"/>
    </font>
    <font>
      <b/>
      <sz val="10"/>
      <name val="Times New Roman"/>
      <family val="1"/>
      <charset val="186"/>
    </font>
    <font>
      <sz val="10"/>
      <name val="Times New Roman"/>
      <family val="1"/>
    </font>
    <font>
      <b/>
      <sz val="12"/>
      <name val="Times New Roman"/>
      <family val="1"/>
      <charset val="186"/>
    </font>
    <font>
      <b/>
      <sz val="10"/>
      <name val="Tahoma"/>
      <family val="2"/>
    </font>
    <font>
      <sz val="8"/>
      <name val="Times New Roman"/>
      <family val="1"/>
      <charset val="186"/>
    </font>
    <font>
      <sz val="10"/>
      <color theme="1"/>
      <name val="Times New Roman"/>
      <family val="1"/>
      <charset val="186"/>
    </font>
    <font>
      <b/>
      <sz val="12"/>
      <color theme="1"/>
      <name val="Times New Roman"/>
      <family val="1"/>
      <charset val="186"/>
    </font>
    <font>
      <b/>
      <sz val="14"/>
      <color theme="1"/>
      <name val="Times New Roman"/>
      <family val="1"/>
      <charset val="186"/>
    </font>
    <font>
      <sz val="8"/>
      <name val="Calibri"/>
      <family val="2"/>
      <charset val="186"/>
      <scheme val="minor"/>
    </font>
    <font>
      <sz val="9"/>
      <color theme="1"/>
      <name val="Times New Roman"/>
      <family val="1"/>
      <charset val="186"/>
    </font>
    <font>
      <b/>
      <sz val="9"/>
      <color theme="1"/>
      <name val="Times New Roman"/>
      <family val="1"/>
      <charset val="186"/>
    </font>
    <font>
      <b/>
      <i/>
      <sz val="9"/>
      <color theme="1"/>
      <name val="Times New Roman"/>
      <family val="1"/>
      <charset val="186"/>
    </font>
    <font>
      <sz val="11"/>
      <color theme="1"/>
      <name val="Calibri"/>
      <family val="2"/>
      <charset val="186"/>
      <scheme val="minor"/>
    </font>
    <font>
      <sz val="10"/>
      <name val="Arial"/>
      <family val="2"/>
      <charset val="186"/>
    </font>
    <font>
      <sz val="8"/>
      <color theme="1"/>
      <name val="Times New Roman"/>
      <family val="1"/>
      <charset val="186"/>
    </font>
    <font>
      <sz val="10"/>
      <name val="Helv"/>
    </font>
    <font>
      <b/>
      <sz val="16"/>
      <color theme="1"/>
      <name val="Times New Roman"/>
      <family val="1"/>
      <charset val="186"/>
    </font>
    <font>
      <b/>
      <sz val="16"/>
      <name val="Times New Roman"/>
      <family val="1"/>
      <charset val="186"/>
    </font>
    <font>
      <b/>
      <sz val="11"/>
      <color theme="1"/>
      <name val="Times New Roman"/>
      <family val="1"/>
      <charset val="186"/>
    </font>
    <font>
      <i/>
      <sz val="11"/>
      <name val="Times New Roman"/>
      <family val="1"/>
      <charset val="186"/>
    </font>
    <font>
      <sz val="11"/>
      <name val="Calibri"/>
      <family val="2"/>
      <charset val="186"/>
      <scheme val="minor"/>
    </font>
    <font>
      <b/>
      <sz val="11"/>
      <color theme="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indexed="9"/>
        <bgColor indexed="26"/>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2"/>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thin">
        <color indexed="55"/>
      </right>
      <top/>
      <bottom/>
      <diagonal/>
    </border>
    <border>
      <left style="thin">
        <color indexed="55"/>
      </left>
      <right style="thin">
        <color indexed="55"/>
      </right>
      <top/>
      <bottom/>
      <diagonal/>
    </border>
    <border>
      <left style="thin">
        <color indexed="55"/>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rgb="FF000000"/>
      </bottom>
      <diagonal/>
    </border>
    <border>
      <left/>
      <right/>
      <top/>
      <bottom style="medium">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style="medium">
        <color indexed="64"/>
      </left>
      <right style="thin">
        <color indexed="64"/>
      </right>
      <top/>
      <bottom style="thin">
        <color indexed="64"/>
      </bottom>
      <diagonal/>
    </border>
    <border>
      <left style="thin">
        <color rgb="FF3F3F3F"/>
      </left>
      <right/>
      <top style="thin">
        <color rgb="FF3F3F3F"/>
      </top>
      <bottom/>
      <diagonal/>
    </border>
    <border>
      <left style="thin">
        <color rgb="FF3F3F3F"/>
      </left>
      <right style="thin">
        <color rgb="FF3F3F3F"/>
      </right>
      <top style="thin">
        <color rgb="FF3F3F3F"/>
      </top>
      <bottom/>
      <diagonal/>
    </border>
    <border>
      <left style="thin">
        <color rgb="FF3F3F3F"/>
      </left>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s>
  <cellStyleXfs count="7">
    <xf numFmtId="0" fontId="0" fillId="0" borderId="0"/>
    <xf numFmtId="0" fontId="6" fillId="0" borderId="0"/>
    <xf numFmtId="0" fontId="22" fillId="0" borderId="0"/>
    <xf numFmtId="0" fontId="21" fillId="0" borderId="0"/>
    <xf numFmtId="0" fontId="24" fillId="0" borderId="0"/>
    <xf numFmtId="0" fontId="24" fillId="0" borderId="0"/>
    <xf numFmtId="41" fontId="21" fillId="0" borderId="0" applyFont="0" applyFill="0" applyBorder="0" applyAlignment="0" applyProtection="0"/>
  </cellStyleXfs>
  <cellXfs count="231">
    <xf numFmtId="0" fontId="0" fillId="0" borderId="0" xfId="0"/>
    <xf numFmtId="0" fontId="1" fillId="0" borderId="0" xfId="0" applyFont="1"/>
    <xf numFmtId="0" fontId="2" fillId="0" borderId="0" xfId="0" applyFont="1"/>
    <xf numFmtId="0" fontId="5" fillId="0" borderId="0" xfId="0" applyFont="1"/>
    <xf numFmtId="0" fontId="7" fillId="0" borderId="0" xfId="1" applyFont="1" applyAlignment="1">
      <alignment vertical="top"/>
    </xf>
    <xf numFmtId="0" fontId="8" fillId="0" borderId="0" xfId="0" applyFont="1"/>
    <xf numFmtId="0" fontId="8" fillId="0" borderId="0" xfId="0" applyFont="1" applyAlignment="1">
      <alignment vertical="center"/>
    </xf>
    <xf numFmtId="0" fontId="10" fillId="0" borderId="0" xfId="0" applyFont="1"/>
    <xf numFmtId="0" fontId="1" fillId="0" borderId="0" xfId="0" applyFont="1" applyAlignment="1">
      <alignment horizontal="right"/>
    </xf>
    <xf numFmtId="0" fontId="1" fillId="0" borderId="0" xfId="0" applyFont="1" applyAlignment="1">
      <alignment vertical="center"/>
    </xf>
    <xf numFmtId="4" fontId="2" fillId="0" borderId="0" xfId="0" applyNumberFormat="1" applyFont="1" applyAlignment="1">
      <alignment horizontal="center" vertical="center"/>
    </xf>
    <xf numFmtId="0" fontId="2" fillId="0" borderId="0" xfId="0" applyFont="1" applyAlignment="1">
      <alignment vertical="center"/>
    </xf>
    <xf numFmtId="4" fontId="9" fillId="0" borderId="0" xfId="0" applyNumberFormat="1" applyFont="1" applyAlignment="1">
      <alignment horizontal="center" vertical="center"/>
    </xf>
    <xf numFmtId="4" fontId="1" fillId="0" borderId="0" xfId="0" applyNumberFormat="1" applyFont="1" applyAlignment="1">
      <alignment horizontal="center" vertical="center"/>
    </xf>
    <xf numFmtId="4" fontId="12"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xf>
    <xf numFmtId="0" fontId="13" fillId="0" borderId="10" xfId="0" applyFont="1" applyBorder="1" applyAlignment="1">
      <alignment horizontal="center" vertical="top"/>
    </xf>
    <xf numFmtId="0" fontId="13" fillId="0" borderId="0" xfId="0" applyFont="1" applyAlignment="1">
      <alignment horizontal="left" vertical="top"/>
    </xf>
    <xf numFmtId="0" fontId="13" fillId="0" borderId="0" xfId="0" applyFont="1" applyAlignment="1">
      <alignment horizontal="center" vertical="top"/>
    </xf>
    <xf numFmtId="0" fontId="1" fillId="0" borderId="0" xfId="0" applyFont="1" applyAlignment="1">
      <alignment horizontal="left"/>
    </xf>
    <xf numFmtId="0" fontId="3" fillId="0" borderId="0" xfId="0" applyFont="1" applyAlignment="1">
      <alignment horizontal="center"/>
    </xf>
    <xf numFmtId="0" fontId="7" fillId="0" borderId="0" xfId="0" applyFont="1" applyAlignment="1">
      <alignment vertical="center"/>
    </xf>
    <xf numFmtId="0" fontId="7" fillId="0" borderId="0" xfId="0" applyFont="1"/>
    <xf numFmtId="0" fontId="8" fillId="0" borderId="0" xfId="0" applyFont="1" applyAlignment="1">
      <alignment horizontal="left" vertical="top"/>
    </xf>
    <xf numFmtId="0" fontId="14" fillId="0" borderId="0" xfId="1" applyFont="1"/>
    <xf numFmtId="0" fontId="11" fillId="0" borderId="0" xfId="1" applyFont="1" applyAlignment="1">
      <alignment horizontal="center"/>
    </xf>
    <xf numFmtId="0" fontId="14" fillId="0" borderId="0" xfId="0" applyFont="1" applyAlignment="1">
      <alignment horizontal="center"/>
    </xf>
    <xf numFmtId="0" fontId="1" fillId="0" borderId="0" xfId="1" applyFont="1"/>
    <xf numFmtId="4" fontId="14" fillId="0" borderId="0" xfId="1" applyNumberFormat="1" applyFont="1"/>
    <xf numFmtId="0" fontId="9" fillId="0" borderId="18" xfId="1" applyFont="1" applyBorder="1" applyAlignment="1">
      <alignment horizontal="center" vertical="center" wrapText="1"/>
    </xf>
    <xf numFmtId="0" fontId="1" fillId="0" borderId="20" xfId="1" applyFont="1" applyBorder="1" applyAlignment="1">
      <alignment horizontal="justify" vertical="top" wrapText="1"/>
    </xf>
    <xf numFmtId="0" fontId="1" fillId="0" borderId="21" xfId="1" applyFont="1" applyBorder="1" applyAlignment="1">
      <alignment horizontal="justify" vertical="top" wrapText="1"/>
    </xf>
    <xf numFmtId="0" fontId="1" fillId="0" borderId="22" xfId="1" applyFont="1" applyBorder="1" applyAlignment="1">
      <alignment horizontal="justify" vertical="top" wrapText="1"/>
    </xf>
    <xf numFmtId="4" fontId="5" fillId="3" borderId="9" xfId="1" applyNumberFormat="1" applyFont="1" applyFill="1" applyBorder="1" applyAlignment="1">
      <alignment horizontal="center" vertical="center" wrapText="1"/>
    </xf>
    <xf numFmtId="2" fontId="8" fillId="0" borderId="9" xfId="1" applyNumberFormat="1" applyFont="1" applyBorder="1" applyAlignment="1">
      <alignment horizontal="center" vertical="center" wrapText="1"/>
    </xf>
    <xf numFmtId="0" fontId="14" fillId="0" borderId="0" xfId="1" applyFont="1" applyAlignment="1">
      <alignment wrapText="1"/>
    </xf>
    <xf numFmtId="4" fontId="7" fillId="0" borderId="23" xfId="1" applyNumberFormat="1" applyFont="1" applyBorder="1" applyAlignment="1">
      <alignment horizontal="center" vertical="top" wrapText="1"/>
    </xf>
    <xf numFmtId="4" fontId="8" fillId="0" borderId="24" xfId="1" applyNumberFormat="1" applyFont="1" applyBorder="1" applyAlignment="1">
      <alignment horizontal="center" vertical="top" wrapText="1"/>
    </xf>
    <xf numFmtId="4" fontId="7" fillId="0" borderId="24" xfId="1" applyNumberFormat="1" applyFont="1" applyBorder="1" applyAlignment="1">
      <alignment horizontal="center" vertical="top" wrapText="1"/>
    </xf>
    <xf numFmtId="0" fontId="1" fillId="0" borderId="0" xfId="1" applyFont="1" applyAlignment="1">
      <alignment horizontal="justify"/>
    </xf>
    <xf numFmtId="4" fontId="8" fillId="0" borderId="27" xfId="1" applyNumberFormat="1" applyFont="1" applyBorder="1" applyAlignment="1">
      <alignment horizontal="center" vertical="top" wrapText="1"/>
    </xf>
    <xf numFmtId="0" fontId="1" fillId="0" borderId="8" xfId="0" applyFont="1" applyBorder="1" applyAlignment="1">
      <alignment vertical="center"/>
    </xf>
    <xf numFmtId="0" fontId="2" fillId="0" borderId="8" xfId="0" applyFont="1" applyBorder="1"/>
    <xf numFmtId="0" fontId="14" fillId="0" borderId="0" xfId="0" applyFont="1" applyAlignment="1">
      <alignment vertical="center"/>
    </xf>
    <xf numFmtId="0" fontId="15" fillId="0" borderId="0" xfId="0" applyFont="1" applyAlignment="1">
      <alignment vertical="center"/>
    </xf>
    <xf numFmtId="0" fontId="19" fillId="2" borderId="32" xfId="0" applyFont="1" applyFill="1" applyBorder="1" applyAlignment="1">
      <alignment horizontal="center" vertical="center" textRotation="90" wrapText="1"/>
    </xf>
    <xf numFmtId="0" fontId="19" fillId="2" borderId="33" xfId="0" applyFont="1" applyFill="1" applyBorder="1" applyAlignment="1">
      <alignment horizontal="center" vertical="center" textRotation="90" wrapText="1"/>
    </xf>
    <xf numFmtId="0" fontId="19" fillId="2" borderId="34" xfId="0" applyFont="1" applyFill="1" applyBorder="1" applyAlignment="1">
      <alignment horizontal="center" vertical="center" textRotation="90" wrapText="1"/>
    </xf>
    <xf numFmtId="0" fontId="19" fillId="2" borderId="35"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19" fillId="2" borderId="36" xfId="0" applyFont="1" applyFill="1" applyBorder="1" applyAlignment="1">
      <alignment horizontal="center" vertical="center"/>
    </xf>
    <xf numFmtId="0" fontId="19" fillId="2" borderId="37" xfId="0" applyFont="1" applyFill="1" applyBorder="1" applyAlignment="1">
      <alignment horizontal="center" vertical="center" wrapText="1"/>
    </xf>
    <xf numFmtId="0" fontId="19" fillId="2" borderId="37" xfId="0" applyFont="1" applyFill="1" applyBorder="1" applyAlignment="1">
      <alignment horizontal="center" vertical="center"/>
    </xf>
    <xf numFmtId="0" fontId="0" fillId="0" borderId="8" xfId="0" applyBorder="1"/>
    <xf numFmtId="0" fontId="5" fillId="0" borderId="8" xfId="0" applyFont="1" applyBorder="1"/>
    <xf numFmtId="0" fontId="23" fillId="0" borderId="0" xfId="0" applyFont="1" applyAlignment="1">
      <alignment vertical="top"/>
    </xf>
    <xf numFmtId="0" fontId="23" fillId="0" borderId="0" xfId="0" applyFont="1" applyAlignment="1">
      <alignment horizontal="center" vertical="top"/>
    </xf>
    <xf numFmtId="0" fontId="5" fillId="0" borderId="0" xfId="0" applyFont="1" applyAlignment="1">
      <alignment vertical="center" wrapText="1"/>
    </xf>
    <xf numFmtId="49" fontId="7" fillId="0" borderId="0" xfId="2" applyNumberFormat="1" applyFont="1"/>
    <xf numFmtId="0" fontId="8" fillId="0" borderId="0" xfId="0" applyFont="1" applyAlignment="1">
      <alignment horizontal="center" vertical="top"/>
    </xf>
    <xf numFmtId="0" fontId="5" fillId="0" borderId="0" xfId="0" applyFont="1" applyAlignment="1">
      <alignment horizontal="center"/>
    </xf>
    <xf numFmtId="2" fontId="8" fillId="0" borderId="51" xfId="6" applyNumberFormat="1" applyFont="1" applyFill="1" applyBorder="1" applyAlignment="1">
      <alignment horizontal="center" vertical="center"/>
    </xf>
    <xf numFmtId="2" fontId="8" fillId="0" borderId="55" xfId="6" applyNumberFormat="1" applyFont="1" applyFill="1" applyBorder="1" applyAlignment="1">
      <alignment horizontal="center" vertical="center"/>
    </xf>
    <xf numFmtId="2" fontId="8" fillId="0" borderId="9" xfId="6" applyNumberFormat="1" applyFont="1" applyFill="1" applyBorder="1" applyAlignment="1">
      <alignment horizontal="center" vertical="center"/>
    </xf>
    <xf numFmtId="2" fontId="27" fillId="0" borderId="0" xfId="0" applyNumberFormat="1" applyFont="1" applyAlignment="1">
      <alignment horizontal="center" vertical="center"/>
    </xf>
    <xf numFmtId="2" fontId="27" fillId="0" borderId="6" xfId="0" applyNumberFormat="1" applyFont="1" applyBorder="1" applyAlignment="1">
      <alignment vertical="center" wrapText="1"/>
    </xf>
    <xf numFmtId="2" fontId="8" fillId="2" borderId="9" xfId="0" applyNumberFormat="1" applyFont="1" applyFill="1" applyBorder="1" applyAlignment="1">
      <alignment horizontal="center" vertical="center" wrapText="1"/>
    </xf>
    <xf numFmtId="2" fontId="8" fillId="0" borderId="9" xfId="0" applyNumberFormat="1" applyFont="1" applyBorder="1" applyAlignment="1">
      <alignment horizontal="center" vertical="center" wrapText="1"/>
    </xf>
    <xf numFmtId="2" fontId="8" fillId="2" borderId="38" xfId="0" applyNumberFormat="1" applyFont="1" applyFill="1" applyBorder="1" applyAlignment="1">
      <alignment horizontal="center" vertical="center" wrapText="1"/>
    </xf>
    <xf numFmtId="2" fontId="8" fillId="2" borderId="39" xfId="0" applyNumberFormat="1" applyFont="1" applyFill="1" applyBorder="1" applyAlignment="1">
      <alignment horizontal="center" vertical="center" wrapText="1"/>
    </xf>
    <xf numFmtId="0" fontId="5" fillId="0" borderId="39" xfId="0" applyFont="1" applyBorder="1" applyAlignment="1">
      <alignment horizontal="center" vertical="center"/>
    </xf>
    <xf numFmtId="49" fontId="5" fillId="0" borderId="9" xfId="4" applyNumberFormat="1" applyFont="1" applyBorder="1" applyAlignment="1">
      <alignment horizontal="center" vertical="center" wrapText="1"/>
    </xf>
    <xf numFmtId="2" fontId="5" fillId="0" borderId="9" xfId="0" applyNumberFormat="1" applyFont="1" applyBorder="1" applyAlignment="1">
      <alignment horizontal="left" vertical="center" wrapText="1"/>
    </xf>
    <xf numFmtId="0" fontId="8" fillId="0" borderId="9" xfId="0" applyFont="1" applyBorder="1" applyAlignment="1">
      <alignment horizontal="center" vertical="center"/>
    </xf>
    <xf numFmtId="0" fontId="5" fillId="2" borderId="40" xfId="0" applyFont="1" applyFill="1" applyBorder="1" applyAlignment="1">
      <alignment horizontal="left" vertical="top"/>
    </xf>
    <xf numFmtId="0" fontId="5" fillId="2" borderId="41" xfId="0" applyFont="1" applyFill="1" applyBorder="1" applyAlignment="1">
      <alignment horizontal="left" vertical="top"/>
    </xf>
    <xf numFmtId="0" fontId="5" fillId="2" borderId="43" xfId="0" applyFont="1" applyFill="1" applyBorder="1" applyAlignment="1">
      <alignment horizontal="left" vertical="top"/>
    </xf>
    <xf numFmtId="0" fontId="5" fillId="0" borderId="0" xfId="0" applyFont="1" applyAlignment="1">
      <alignment vertical="center"/>
    </xf>
    <xf numFmtId="0" fontId="27" fillId="0" borderId="0" xfId="0" applyFont="1" applyAlignment="1">
      <alignment vertical="center"/>
    </xf>
    <xf numFmtId="0" fontId="5" fillId="0" borderId="0" xfId="0" applyFont="1" applyAlignment="1">
      <alignment horizontal="center" vertical="center" wrapText="1"/>
    </xf>
    <xf numFmtId="0" fontId="5" fillId="2" borderId="41" xfId="0" applyFont="1" applyFill="1" applyBorder="1" applyAlignment="1">
      <alignment horizontal="center" vertical="top"/>
    </xf>
    <xf numFmtId="0" fontId="5" fillId="0" borderId="0" xfId="1" applyFont="1"/>
    <xf numFmtId="0" fontId="8" fillId="0" borderId="0" xfId="1" applyFont="1" applyAlignment="1">
      <alignment vertical="top" wrapText="1"/>
    </xf>
    <xf numFmtId="4" fontId="7" fillId="3" borderId="12" xfId="1" applyNumberFormat="1" applyFont="1" applyFill="1" applyBorder="1" applyAlignment="1">
      <alignment horizontal="center" vertical="center" wrapText="1"/>
    </xf>
    <xf numFmtId="0" fontId="7" fillId="0" borderId="0" xfId="1" applyFont="1" applyAlignment="1">
      <alignment horizontal="left" vertical="center"/>
    </xf>
    <xf numFmtId="4" fontId="7" fillId="3" borderId="13" xfId="1" applyNumberFormat="1" applyFont="1" applyFill="1" applyBorder="1" applyAlignment="1">
      <alignment horizontal="center" vertical="center" wrapText="1"/>
    </xf>
    <xf numFmtId="4" fontId="5" fillId="0" borderId="0" xfId="1" applyNumberFormat="1" applyFont="1"/>
    <xf numFmtId="0" fontId="7" fillId="0" borderId="9" xfId="1" applyFont="1" applyBorder="1" applyAlignment="1">
      <alignment horizontal="center" vertical="center" wrapText="1"/>
    </xf>
    <xf numFmtId="49" fontId="7" fillId="0" borderId="9" xfId="1" applyNumberFormat="1" applyFont="1" applyBorder="1" applyAlignment="1">
      <alignment horizontal="center" vertical="center" wrapText="1"/>
    </xf>
    <xf numFmtId="0" fontId="8" fillId="0" borderId="23" xfId="1" applyFont="1" applyBorder="1" applyAlignment="1">
      <alignment horizontal="justify" vertical="top" wrapText="1"/>
    </xf>
    <xf numFmtId="0" fontId="7" fillId="0" borderId="23" xfId="1" applyFont="1" applyBorder="1" applyAlignment="1">
      <alignment horizontal="right" vertical="top" wrapText="1"/>
    </xf>
    <xf numFmtId="9" fontId="7" fillId="0" borderId="24" xfId="1" applyNumberFormat="1" applyFont="1" applyBorder="1" applyAlignment="1">
      <alignment horizontal="center" vertical="center" wrapText="1"/>
    </xf>
    <xf numFmtId="0" fontId="7" fillId="0" borderId="24" xfId="1" applyFont="1" applyBorder="1" applyAlignment="1">
      <alignment horizontal="right" vertical="center" wrapText="1"/>
    </xf>
    <xf numFmtId="0" fontId="28" fillId="0" borderId="25" xfId="1" applyFont="1" applyBorder="1" applyAlignment="1">
      <alignment horizontal="right" vertical="center" wrapText="1"/>
    </xf>
    <xf numFmtId="9" fontId="7" fillId="0" borderId="26" xfId="1" applyNumberFormat="1" applyFont="1" applyBorder="1" applyAlignment="1">
      <alignment horizontal="center" vertical="center" wrapText="1"/>
    </xf>
    <xf numFmtId="0" fontId="7" fillId="0" borderId="24" xfId="1" applyFont="1" applyBorder="1" applyAlignment="1">
      <alignment horizontal="right" vertical="top" wrapText="1"/>
    </xf>
    <xf numFmtId="0" fontId="8" fillId="0" borderId="8" xfId="0" applyFont="1" applyBorder="1" applyAlignment="1">
      <alignment vertical="center"/>
    </xf>
    <xf numFmtId="0" fontId="8" fillId="0" borderId="10" xfId="0" applyFont="1" applyBorder="1" applyAlignment="1">
      <alignment horizontal="center" vertical="top"/>
    </xf>
    <xf numFmtId="0" fontId="8" fillId="0" borderId="0" xfId="0" applyFont="1" applyAlignment="1">
      <alignment horizontal="left"/>
    </xf>
    <xf numFmtId="0" fontId="8" fillId="0" borderId="6" xfId="0" applyFont="1" applyBorder="1" applyAlignment="1">
      <alignment horizontal="center" vertical="center" wrapText="1"/>
    </xf>
    <xf numFmtId="0" fontId="8" fillId="0" borderId="1" xfId="0" applyFont="1" applyBorder="1" applyAlignment="1">
      <alignment horizontal="left" vertical="center" wrapText="1"/>
    </xf>
    <xf numFmtId="2" fontId="8" fillId="0" borderId="6" xfId="0" applyNumberFormat="1" applyFont="1" applyBorder="1" applyAlignment="1">
      <alignment horizontal="center" vertical="center" wrapText="1"/>
    </xf>
    <xf numFmtId="4" fontId="7" fillId="0" borderId="6" xfId="0" applyNumberFormat="1" applyFont="1" applyBorder="1" applyAlignment="1">
      <alignment horizontal="center" vertical="center" wrapText="1"/>
    </xf>
    <xf numFmtId="4" fontId="8" fillId="0" borderId="9"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0" fontId="5" fillId="0" borderId="39" xfId="0" applyFont="1" applyBorder="1" applyAlignment="1">
      <alignment horizontal="center" vertical="center" wrapText="1"/>
    </xf>
    <xf numFmtId="0" fontId="0" fillId="0" borderId="53" xfId="0" applyBorder="1" applyAlignment="1">
      <alignment horizontal="center" vertical="center" wrapText="1"/>
    </xf>
    <xf numFmtId="0" fontId="0" fillId="0" borderId="39" xfId="0" applyBorder="1" applyAlignment="1">
      <alignment horizontal="center" vertical="center" wrapText="1"/>
    </xf>
    <xf numFmtId="2" fontId="5" fillId="0" borderId="4" xfId="0" applyNumberFormat="1" applyFont="1" applyBorder="1" applyAlignment="1">
      <alignment horizontal="left" vertical="center" wrapText="1"/>
    </xf>
    <xf numFmtId="2" fontId="5" fillId="0" borderId="6" xfId="0" applyNumberFormat="1" applyFont="1" applyBorder="1" applyAlignment="1">
      <alignment horizontal="left" vertical="center" wrapText="1"/>
    </xf>
    <xf numFmtId="49" fontId="5" fillId="0" borderId="4" xfId="4" applyNumberFormat="1" applyFont="1" applyBorder="1" applyAlignment="1">
      <alignment horizontal="center" vertical="center" wrapText="1"/>
    </xf>
    <xf numFmtId="2" fontId="5" fillId="0" borderId="57" xfId="0" applyNumberFormat="1" applyFont="1" applyBorder="1" applyAlignment="1">
      <alignment horizontal="left" vertical="center" wrapText="1"/>
    </xf>
    <xf numFmtId="0" fontId="8" fillId="0" borderId="4" xfId="0" applyFont="1" applyBorder="1" applyAlignment="1">
      <alignment horizontal="center" vertical="center"/>
    </xf>
    <xf numFmtId="2" fontId="8" fillId="2" borderId="4" xfId="0" applyNumberFormat="1" applyFont="1" applyFill="1" applyBorder="1" applyAlignment="1">
      <alignment horizontal="center" vertical="center" wrapText="1"/>
    </xf>
    <xf numFmtId="2" fontId="8" fillId="0" borderId="4" xfId="0" applyNumberFormat="1" applyFont="1" applyBorder="1" applyAlignment="1">
      <alignment horizontal="center" vertical="center" wrapText="1"/>
    </xf>
    <xf numFmtId="2" fontId="8" fillId="2" borderId="58" xfId="0" applyNumberFormat="1" applyFont="1" applyFill="1" applyBorder="1" applyAlignment="1">
      <alignment horizontal="center" vertical="center" wrapText="1"/>
    </xf>
    <xf numFmtId="2" fontId="8" fillId="2" borderId="59" xfId="0" applyNumberFormat="1" applyFont="1" applyFill="1" applyBorder="1" applyAlignment="1">
      <alignment horizontal="center" vertical="center" wrapText="1"/>
    </xf>
    <xf numFmtId="0" fontId="18" fillId="0" borderId="0" xfId="0" applyFont="1" applyAlignment="1">
      <alignment horizontal="center" vertical="center" wrapText="1"/>
    </xf>
    <xf numFmtId="0" fontId="0" fillId="0" borderId="58" xfId="0" applyBorder="1" applyAlignment="1">
      <alignment horizontal="center" vertical="center" wrapText="1"/>
    </xf>
    <xf numFmtId="2" fontId="8" fillId="2" borderId="60" xfId="0" applyNumberFormat="1" applyFont="1" applyFill="1" applyBorder="1" applyAlignment="1">
      <alignment horizontal="center" vertical="center" wrapText="1"/>
    </xf>
    <xf numFmtId="0" fontId="5" fillId="2" borderId="42" xfId="0" applyFont="1" applyFill="1" applyBorder="1" applyAlignment="1">
      <alignment horizontal="left" vertical="top"/>
    </xf>
    <xf numFmtId="49" fontId="5" fillId="2" borderId="30" xfId="0" applyNumberFormat="1" applyFont="1" applyFill="1" applyBorder="1" applyAlignment="1">
      <alignment horizontal="center" vertical="top" wrapText="1"/>
    </xf>
    <xf numFmtId="49" fontId="5" fillId="2" borderId="31" xfId="0" applyNumberFormat="1" applyFont="1" applyFill="1" applyBorder="1" applyAlignment="1">
      <alignment horizontal="center" vertical="top"/>
    </xf>
    <xf numFmtId="0" fontId="8" fillId="2" borderId="31" xfId="0" applyFont="1" applyFill="1" applyBorder="1" applyAlignment="1">
      <alignment horizontal="left" vertical="top" wrapText="1"/>
    </xf>
    <xf numFmtId="49" fontId="5" fillId="2" borderId="9" xfId="0" applyNumberFormat="1" applyFont="1" applyFill="1" applyBorder="1" applyAlignment="1">
      <alignment horizontal="center" vertical="top"/>
    </xf>
    <xf numFmtId="0" fontId="8" fillId="2" borderId="9" xfId="0" applyFont="1" applyFill="1" applyBorder="1" applyAlignment="1">
      <alignment horizontal="left" vertical="top" wrapText="1"/>
    </xf>
    <xf numFmtId="49" fontId="5" fillId="2" borderId="39" xfId="0" applyNumberFormat="1" applyFont="1" applyFill="1" applyBorder="1" applyAlignment="1">
      <alignment horizontal="center" vertical="top" wrapText="1"/>
    </xf>
    <xf numFmtId="2" fontId="8" fillId="2" borderId="41" xfId="0" applyNumberFormat="1" applyFont="1" applyFill="1" applyBorder="1" applyAlignment="1">
      <alignment horizontal="center" vertical="center" wrapText="1"/>
    </xf>
    <xf numFmtId="2" fontId="0" fillId="0" borderId="9" xfId="0" applyNumberFormat="1" applyBorder="1" applyAlignment="1">
      <alignment horizontal="left" vertical="center" wrapText="1"/>
    </xf>
    <xf numFmtId="0" fontId="0" fillId="0" borderId="9" xfId="0" applyBorder="1" applyAlignment="1">
      <alignment vertical="center" wrapText="1"/>
    </xf>
    <xf numFmtId="2" fontId="0" fillId="0" borderId="6" xfId="0" applyNumberFormat="1" applyBorder="1" applyAlignment="1">
      <alignment horizontal="left" vertical="center" wrapText="1"/>
    </xf>
    <xf numFmtId="0" fontId="8" fillId="0" borderId="6" xfId="0" applyFont="1" applyBorder="1" applyAlignment="1">
      <alignment horizontal="center" vertical="center"/>
    </xf>
    <xf numFmtId="2" fontId="5" fillId="0" borderId="52" xfId="6" applyNumberFormat="1" applyFont="1" applyFill="1" applyBorder="1" applyAlignment="1">
      <alignment horizontal="center" vertical="center"/>
    </xf>
    <xf numFmtId="2" fontId="5" fillId="0" borderId="51" xfId="6" applyNumberFormat="1" applyFont="1" applyFill="1" applyBorder="1" applyAlignment="1">
      <alignment horizontal="center" vertical="center"/>
    </xf>
    <xf numFmtId="2" fontId="8" fillId="0" borderId="56" xfId="6" applyNumberFormat="1" applyFont="1" applyFill="1" applyBorder="1" applyAlignment="1">
      <alignment horizontal="center" vertical="center"/>
    </xf>
    <xf numFmtId="0" fontId="19" fillId="0" borderId="32" xfId="0" applyFont="1" applyBorder="1" applyAlignment="1">
      <alignment horizontal="center" vertical="center" textRotation="90" wrapText="1"/>
    </xf>
    <xf numFmtId="0" fontId="19" fillId="0" borderId="33" xfId="0" applyFont="1" applyBorder="1" applyAlignment="1">
      <alignment horizontal="center" vertical="center" textRotation="90" wrapText="1"/>
    </xf>
    <xf numFmtId="0" fontId="19" fillId="0" borderId="34" xfId="0" applyFont="1" applyBorder="1" applyAlignment="1">
      <alignment horizontal="center" vertical="center" textRotation="90"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4" fillId="0" borderId="36" xfId="0" applyFont="1" applyBorder="1" applyAlignment="1">
      <alignment horizontal="center" vertical="center" wrapText="1"/>
    </xf>
    <xf numFmtId="0" fontId="19" fillId="0" borderId="36" xfId="0" applyFont="1" applyBorder="1" applyAlignment="1">
      <alignment horizontal="center" vertical="center"/>
    </xf>
    <xf numFmtId="0" fontId="19" fillId="0" borderId="37" xfId="0" applyFont="1" applyBorder="1" applyAlignment="1">
      <alignment horizontal="center" vertical="center" wrapText="1"/>
    </xf>
    <xf numFmtId="0" fontId="19" fillId="0" borderId="37" xfId="0" applyFont="1" applyBorder="1" applyAlignment="1">
      <alignment horizontal="center" vertical="center"/>
    </xf>
    <xf numFmtId="2" fontId="8" fillId="0" borderId="38" xfId="0" applyNumberFormat="1" applyFont="1" applyBorder="1" applyAlignment="1">
      <alignment horizontal="center" vertical="center" wrapText="1"/>
    </xf>
    <xf numFmtId="2" fontId="8" fillId="0" borderId="39" xfId="0" applyNumberFormat="1" applyFont="1" applyBorder="1" applyAlignment="1">
      <alignment horizontal="center" vertical="center" wrapText="1"/>
    </xf>
    <xf numFmtId="49" fontId="18" fillId="0" borderId="40" xfId="0" applyNumberFormat="1" applyFont="1" applyBorder="1" applyAlignment="1">
      <alignment horizontal="center" vertical="top" wrapText="1"/>
    </xf>
    <xf numFmtId="49" fontId="18" fillId="0" borderId="41" xfId="0" applyNumberFormat="1" applyFont="1" applyBorder="1" applyAlignment="1">
      <alignment horizontal="center" vertical="top"/>
    </xf>
    <xf numFmtId="0" fontId="4" fillId="0" borderId="41" xfId="0" applyFont="1" applyBorder="1" applyAlignment="1">
      <alignment horizontal="left" vertical="top" wrapText="1"/>
    </xf>
    <xf numFmtId="0" fontId="18" fillId="0" borderId="41" xfId="0" applyFont="1" applyBorder="1" applyAlignment="1">
      <alignment horizontal="center" vertical="top"/>
    </xf>
    <xf numFmtId="0" fontId="18" fillId="0" borderId="41" xfId="0" applyFont="1" applyBorder="1" applyAlignment="1">
      <alignment horizontal="left" vertical="top"/>
    </xf>
    <xf numFmtId="2" fontId="18" fillId="0" borderId="41" xfId="0" applyNumberFormat="1" applyFont="1" applyBorder="1" applyAlignment="1">
      <alignment horizontal="center" vertical="top"/>
    </xf>
    <xf numFmtId="0" fontId="18" fillId="0" borderId="42" xfId="0" applyFont="1" applyBorder="1" applyAlignment="1">
      <alignment horizontal="left" vertical="top"/>
    </xf>
    <xf numFmtId="0" fontId="18" fillId="0" borderId="40" xfId="0" applyFont="1" applyBorder="1" applyAlignment="1">
      <alignment horizontal="left" vertical="top"/>
    </xf>
    <xf numFmtId="0" fontId="18" fillId="0" borderId="43" xfId="0" applyFont="1" applyBorder="1" applyAlignment="1">
      <alignment horizontal="left" vertical="top"/>
    </xf>
    <xf numFmtId="0" fontId="18" fillId="0" borderId="0" xfId="0" applyFont="1"/>
    <xf numFmtId="0" fontId="0" fillId="0" borderId="4" xfId="0" applyBorder="1" applyAlignment="1">
      <alignment vertical="center" wrapText="1"/>
    </xf>
    <xf numFmtId="2" fontId="5" fillId="0" borderId="54" xfId="6" applyNumberFormat="1" applyFont="1" applyFill="1" applyBorder="1" applyAlignment="1">
      <alignment horizontal="center" vertical="center"/>
    </xf>
    <xf numFmtId="2" fontId="29" fillId="0" borderId="51" xfId="6" applyNumberFormat="1" applyFont="1" applyFill="1" applyBorder="1" applyAlignment="1">
      <alignment horizontal="center" vertical="center"/>
    </xf>
    <xf numFmtId="2" fontId="0" fillId="0" borderId="4" xfId="0" applyNumberFormat="1" applyBorder="1" applyAlignment="1">
      <alignment horizontal="left" vertical="center" wrapText="1"/>
    </xf>
    <xf numFmtId="2" fontId="27" fillId="0" borderId="9" xfId="0" applyNumberFormat="1" applyFont="1" applyBorder="1" applyAlignment="1">
      <alignment horizontal="left" vertical="center" wrapText="1"/>
    </xf>
    <xf numFmtId="0" fontId="30" fillId="0" borderId="6" xfId="0" applyFont="1" applyBorder="1" applyAlignment="1">
      <alignment vertical="center" wrapText="1"/>
    </xf>
    <xf numFmtId="0" fontId="9" fillId="0" borderId="14"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18" xfId="1" applyFont="1" applyBorder="1" applyAlignment="1">
      <alignment horizontal="center" vertical="center" wrapText="1"/>
    </xf>
    <xf numFmtId="0" fontId="1" fillId="0" borderId="0" xfId="3" applyFont="1" applyAlignment="1">
      <alignment horizontal="left" wrapText="1"/>
    </xf>
    <xf numFmtId="0" fontId="8" fillId="0" borderId="1" xfId="1" applyFont="1" applyBorder="1" applyAlignment="1">
      <alignment horizontal="left" vertical="center" wrapText="1"/>
    </xf>
    <xf numFmtId="0" fontId="8" fillId="0" borderId="3" xfId="1" applyFont="1" applyBorder="1" applyAlignment="1">
      <alignment horizontal="left" vertical="center" wrapText="1"/>
    </xf>
    <xf numFmtId="0" fontId="14" fillId="0" borderId="0" xfId="1" applyFont="1" applyAlignment="1">
      <alignment horizontal="left" wrapText="1"/>
    </xf>
    <xf numFmtId="0" fontId="26" fillId="0" borderId="0" xfId="1" applyFont="1" applyAlignment="1">
      <alignment horizontal="center"/>
    </xf>
    <xf numFmtId="0" fontId="14" fillId="0" borderId="0" xfId="0" applyFont="1" applyAlignment="1">
      <alignment horizontal="center"/>
    </xf>
    <xf numFmtId="0" fontId="7" fillId="0" borderId="11" xfId="1" applyFont="1" applyBorder="1" applyAlignment="1">
      <alignment horizontal="center" vertical="top" wrapText="1"/>
    </xf>
    <xf numFmtId="0" fontId="7" fillId="0" borderId="24" xfId="1" applyFont="1" applyBorder="1" applyAlignment="1">
      <alignment horizontal="right" vertical="center" wrapText="1"/>
    </xf>
    <xf numFmtId="0" fontId="8" fillId="0" borderId="24" xfId="1" applyFont="1" applyBorder="1" applyAlignment="1">
      <alignment horizontal="justify" vertical="top" wrapText="1"/>
    </xf>
    <xf numFmtId="0" fontId="9" fillId="0" borderId="16" xfId="1" applyFont="1" applyBorder="1" applyAlignment="1">
      <alignment horizontal="center" vertical="center" wrapText="1"/>
    </xf>
    <xf numFmtId="0" fontId="9" fillId="0" borderId="19" xfId="1" applyFont="1" applyBorder="1" applyAlignment="1">
      <alignment horizontal="center" vertical="center" wrapText="1"/>
    </xf>
    <xf numFmtId="0" fontId="1" fillId="0" borderId="21" xfId="1" applyFont="1" applyBorder="1" applyAlignment="1">
      <alignment horizontal="center" vertical="top" wrapText="1"/>
    </xf>
    <xf numFmtId="0" fontId="16" fillId="0" borderId="8" xfId="0" applyFont="1" applyBorder="1" applyAlignment="1">
      <alignment horizontal="center" wrapText="1"/>
    </xf>
    <xf numFmtId="0" fontId="7" fillId="0" borderId="0" xfId="1" applyFont="1" applyAlignment="1">
      <alignment horizontal="left" vertical="top"/>
    </xf>
    <xf numFmtId="0" fontId="7" fillId="0" borderId="0" xfId="0" applyFont="1" applyAlignment="1">
      <alignment horizontal="left" vertical="center"/>
    </xf>
    <xf numFmtId="0" fontId="7" fillId="0" borderId="0" xfId="0" applyFont="1" applyAlignment="1">
      <alignment horizontal="left"/>
    </xf>
    <xf numFmtId="0" fontId="5" fillId="0" borderId="0" xfId="0" applyFont="1" applyAlignment="1">
      <alignment horizontal="left" vertical="center" wrapText="1"/>
    </xf>
    <xf numFmtId="0" fontId="8" fillId="0" borderId="1" xfId="0" applyFont="1" applyBorder="1" applyAlignment="1">
      <alignment horizontal="right" vertical="center" wrapText="1"/>
    </xf>
    <xf numFmtId="0" fontId="8" fillId="0" borderId="2" xfId="0" applyFont="1" applyBorder="1" applyAlignment="1">
      <alignment vertical="center" wrapText="1"/>
    </xf>
    <xf numFmtId="0" fontId="3" fillId="0" borderId="0" xfId="0" applyFont="1" applyAlignment="1">
      <alignment horizont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right" vertical="center" wrapText="1"/>
    </xf>
    <xf numFmtId="0" fontId="7" fillId="0" borderId="8" xfId="0" applyFont="1" applyBorder="1" applyAlignment="1">
      <alignment vertical="center" wrapText="1"/>
    </xf>
    <xf numFmtId="0" fontId="25" fillId="2" borderId="0" xfId="0" applyFont="1" applyFill="1" applyAlignment="1">
      <alignment horizontal="center"/>
    </xf>
    <xf numFmtId="0" fontId="18" fillId="0" borderId="0" xfId="0" applyFont="1" applyAlignment="1">
      <alignment horizontal="center" vertical="center" wrapText="1"/>
    </xf>
    <xf numFmtId="0" fontId="16" fillId="0" borderId="8"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8" fillId="0" borderId="50" xfId="0" applyFont="1" applyBorder="1" applyAlignment="1">
      <alignment horizontal="left"/>
    </xf>
    <xf numFmtId="0" fontId="5" fillId="0" borderId="50" xfId="0" applyFont="1" applyBorder="1" applyAlignment="1">
      <alignment horizontal="left"/>
    </xf>
    <xf numFmtId="0" fontId="23" fillId="0" borderId="0" xfId="0" applyFont="1" applyAlignment="1">
      <alignment horizontal="center" vertical="top"/>
    </xf>
    <xf numFmtId="0" fontId="23" fillId="0" borderId="10" xfId="0" applyFont="1" applyBorder="1" applyAlignment="1">
      <alignment horizontal="center" vertical="top"/>
    </xf>
    <xf numFmtId="0" fontId="8" fillId="0" borderId="0" xfId="0" applyFont="1" applyAlignment="1">
      <alignment horizontal="center" vertical="top"/>
    </xf>
    <xf numFmtId="0" fontId="19" fillId="2" borderId="44" xfId="0" applyFont="1" applyFill="1" applyBorder="1" applyAlignment="1">
      <alignment horizontal="center" vertical="center" wrapText="1"/>
    </xf>
    <xf numFmtId="0" fontId="19" fillId="2" borderId="45" xfId="0" applyFont="1" applyFill="1" applyBorder="1" applyAlignment="1">
      <alignment horizontal="center" vertical="center" wrapText="1"/>
    </xf>
    <xf numFmtId="0" fontId="19" fillId="2" borderId="46"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27" fillId="0" borderId="0" xfId="0" applyFont="1" applyAlignment="1">
      <alignment horizontal="right" vertical="center" wrapText="1"/>
    </xf>
    <xf numFmtId="0" fontId="5" fillId="0" borderId="8" xfId="0" applyFont="1" applyBorder="1" applyAlignment="1">
      <alignment horizontal="center"/>
    </xf>
    <xf numFmtId="0" fontId="19" fillId="2" borderId="28"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29" xfId="0" applyFont="1" applyFill="1" applyBorder="1" applyAlignment="1">
      <alignment horizontal="center" vertical="center" textRotation="90" wrapText="1"/>
    </xf>
    <xf numFmtId="0" fontId="19" fillId="2" borderId="31" xfId="0" applyFont="1" applyFill="1" applyBorder="1" applyAlignment="1">
      <alignment horizontal="center" vertical="center" textRotation="90" wrapText="1"/>
    </xf>
    <xf numFmtId="0" fontId="19" fillId="2" borderId="47" xfId="0" applyFont="1" applyFill="1" applyBorder="1" applyAlignment="1">
      <alignment horizontal="center" vertical="center" textRotation="90" wrapText="1"/>
    </xf>
    <xf numFmtId="0" fontId="19" fillId="2" borderId="48" xfId="0" applyFont="1" applyFill="1" applyBorder="1" applyAlignment="1">
      <alignment horizontal="center" vertical="center" textRotation="90" wrapText="1"/>
    </xf>
    <xf numFmtId="0" fontId="25" fillId="0" borderId="0" xfId="0" applyFont="1" applyAlignment="1">
      <alignment horizontal="center"/>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9"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9" fillId="0" borderId="47" xfId="0" applyFont="1" applyBorder="1" applyAlignment="1">
      <alignment horizontal="center" vertical="center" textRotation="90" wrapText="1"/>
    </xf>
    <xf numFmtId="0" fontId="19" fillId="0" borderId="48" xfId="0" applyFont="1" applyBorder="1" applyAlignment="1">
      <alignment horizontal="center" vertical="center" textRotation="90" wrapText="1"/>
    </xf>
  </cellXfs>
  <cellStyles count="7">
    <cellStyle name="Komats [0]" xfId="6" builtinId="6"/>
    <cellStyle name="Normal 2 2 2" xfId="1" xr:uid="{3E7F4606-99AB-41C9-9D69-AE61CABEB37F}"/>
    <cellStyle name="Normal 6" xfId="3" xr:uid="{C08E8FA1-26FD-4B20-A6F4-D323BC659367}"/>
    <cellStyle name="Normal_09-08-25 Auciems" xfId="2" xr:uid="{F61B7415-10B0-4699-A070-5268ADF5F21C}"/>
    <cellStyle name="Parasts" xfId="0" builtinId="0"/>
    <cellStyle name="Style 1" xfId="4" xr:uid="{C664F7A4-9217-4C93-ACE3-7A1FD5F523A6}"/>
    <cellStyle name="Стиль 1" xfId="5" xr:uid="{E119BCB3-6C59-4192-9D6F-50589D2CA5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2A393-8059-4C9A-8581-A1FCD48D6329}">
  <dimension ref="A1:P27"/>
  <sheetViews>
    <sheetView workbookViewId="0">
      <selection activeCell="J16" sqref="J16"/>
    </sheetView>
  </sheetViews>
  <sheetFormatPr defaultColWidth="11.42578125" defaultRowHeight="12.75" x14ac:dyDescent="0.2"/>
  <cols>
    <col min="1" max="1" width="3.28515625" style="2" customWidth="1"/>
    <col min="2" max="2" width="19.28515625" style="2" customWidth="1"/>
    <col min="3" max="3" width="50.7109375" style="2" customWidth="1"/>
    <col min="4" max="4" width="18.5703125" style="2" customWidth="1"/>
    <col min="5" max="5" width="12.7109375" style="2" customWidth="1"/>
    <col min="6" max="7" width="11.28515625" style="2" bestFit="1" customWidth="1"/>
    <col min="8" max="8" width="10.140625" style="2" bestFit="1" customWidth="1"/>
    <col min="9" max="257" width="11.42578125" style="2"/>
    <col min="258" max="258" width="6.85546875" style="2" customWidth="1"/>
    <col min="259" max="259" width="45.7109375" style="2" customWidth="1"/>
    <col min="260" max="260" width="19.85546875" style="2" customWidth="1"/>
    <col min="261" max="261" width="12.7109375" style="2" customWidth="1"/>
    <col min="262" max="263" width="11.28515625" style="2" bestFit="1" customWidth="1"/>
    <col min="264" max="264" width="10.140625" style="2" bestFit="1" customWidth="1"/>
    <col min="265" max="513" width="11.42578125" style="2"/>
    <col min="514" max="514" width="6.85546875" style="2" customWidth="1"/>
    <col min="515" max="515" width="45.7109375" style="2" customWidth="1"/>
    <col min="516" max="516" width="19.85546875" style="2" customWidth="1"/>
    <col min="517" max="517" width="12.7109375" style="2" customWidth="1"/>
    <col min="518" max="519" width="11.28515625" style="2" bestFit="1" customWidth="1"/>
    <col min="520" max="520" width="10.140625" style="2" bestFit="1" customWidth="1"/>
    <col min="521" max="769" width="11.42578125" style="2"/>
    <col min="770" max="770" width="6.85546875" style="2" customWidth="1"/>
    <col min="771" max="771" width="45.7109375" style="2" customWidth="1"/>
    <col min="772" max="772" width="19.85546875" style="2" customWidth="1"/>
    <col min="773" max="773" width="12.7109375" style="2" customWidth="1"/>
    <col min="774" max="775" width="11.28515625" style="2" bestFit="1" customWidth="1"/>
    <col min="776" max="776" width="10.140625" style="2" bestFit="1" customWidth="1"/>
    <col min="777" max="1025" width="11.42578125" style="2"/>
    <col min="1026" max="1026" width="6.85546875" style="2" customWidth="1"/>
    <col min="1027" max="1027" width="45.7109375" style="2" customWidth="1"/>
    <col min="1028" max="1028" width="19.85546875" style="2" customWidth="1"/>
    <col min="1029" max="1029" width="12.7109375" style="2" customWidth="1"/>
    <col min="1030" max="1031" width="11.28515625" style="2" bestFit="1" customWidth="1"/>
    <col min="1032" max="1032" width="10.140625" style="2" bestFit="1" customWidth="1"/>
    <col min="1033" max="1281" width="11.42578125" style="2"/>
    <col min="1282" max="1282" width="6.85546875" style="2" customWidth="1"/>
    <col min="1283" max="1283" width="45.7109375" style="2" customWidth="1"/>
    <col min="1284" max="1284" width="19.85546875" style="2" customWidth="1"/>
    <col min="1285" max="1285" width="12.7109375" style="2" customWidth="1"/>
    <col min="1286" max="1287" width="11.28515625" style="2" bestFit="1" customWidth="1"/>
    <col min="1288" max="1288" width="10.140625" style="2" bestFit="1" customWidth="1"/>
    <col min="1289" max="1537" width="11.42578125" style="2"/>
    <col min="1538" max="1538" width="6.85546875" style="2" customWidth="1"/>
    <col min="1539" max="1539" width="45.7109375" style="2" customWidth="1"/>
    <col min="1540" max="1540" width="19.85546875" style="2" customWidth="1"/>
    <col min="1541" max="1541" width="12.7109375" style="2" customWidth="1"/>
    <col min="1542" max="1543" width="11.28515625" style="2" bestFit="1" customWidth="1"/>
    <col min="1544" max="1544" width="10.140625" style="2" bestFit="1" customWidth="1"/>
    <col min="1545" max="1793" width="11.42578125" style="2"/>
    <col min="1794" max="1794" width="6.85546875" style="2" customWidth="1"/>
    <col min="1795" max="1795" width="45.7109375" style="2" customWidth="1"/>
    <col min="1796" max="1796" width="19.85546875" style="2" customWidth="1"/>
    <col min="1797" max="1797" width="12.7109375" style="2" customWidth="1"/>
    <col min="1798" max="1799" width="11.28515625" style="2" bestFit="1" customWidth="1"/>
    <col min="1800" max="1800" width="10.140625" style="2" bestFit="1" customWidth="1"/>
    <col min="1801" max="2049" width="11.42578125" style="2"/>
    <col min="2050" max="2050" width="6.85546875" style="2" customWidth="1"/>
    <col min="2051" max="2051" width="45.7109375" style="2" customWidth="1"/>
    <col min="2052" max="2052" width="19.85546875" style="2" customWidth="1"/>
    <col min="2053" max="2053" width="12.7109375" style="2" customWidth="1"/>
    <col min="2054" max="2055" width="11.28515625" style="2" bestFit="1" customWidth="1"/>
    <col min="2056" max="2056" width="10.140625" style="2" bestFit="1" customWidth="1"/>
    <col min="2057" max="2305" width="11.42578125" style="2"/>
    <col min="2306" max="2306" width="6.85546875" style="2" customWidth="1"/>
    <col min="2307" max="2307" width="45.7109375" style="2" customWidth="1"/>
    <col min="2308" max="2308" width="19.85546875" style="2" customWidth="1"/>
    <col min="2309" max="2309" width="12.7109375" style="2" customWidth="1"/>
    <col min="2310" max="2311" width="11.28515625" style="2" bestFit="1" customWidth="1"/>
    <col min="2312" max="2312" width="10.140625" style="2" bestFit="1" customWidth="1"/>
    <col min="2313" max="2561" width="11.42578125" style="2"/>
    <col min="2562" max="2562" width="6.85546875" style="2" customWidth="1"/>
    <col min="2563" max="2563" width="45.7109375" style="2" customWidth="1"/>
    <col min="2564" max="2564" width="19.85546875" style="2" customWidth="1"/>
    <col min="2565" max="2565" width="12.7109375" style="2" customWidth="1"/>
    <col min="2566" max="2567" width="11.28515625" style="2" bestFit="1" customWidth="1"/>
    <col min="2568" max="2568" width="10.140625" style="2" bestFit="1" customWidth="1"/>
    <col min="2569" max="2817" width="11.42578125" style="2"/>
    <col min="2818" max="2818" width="6.85546875" style="2" customWidth="1"/>
    <col min="2819" max="2819" width="45.7109375" style="2" customWidth="1"/>
    <col min="2820" max="2820" width="19.85546875" style="2" customWidth="1"/>
    <col min="2821" max="2821" width="12.7109375" style="2" customWidth="1"/>
    <col min="2822" max="2823" width="11.28515625" style="2" bestFit="1" customWidth="1"/>
    <col min="2824" max="2824" width="10.140625" style="2" bestFit="1" customWidth="1"/>
    <col min="2825" max="3073" width="11.42578125" style="2"/>
    <col min="3074" max="3074" width="6.85546875" style="2" customWidth="1"/>
    <col min="3075" max="3075" width="45.7109375" style="2" customWidth="1"/>
    <col min="3076" max="3076" width="19.85546875" style="2" customWidth="1"/>
    <col min="3077" max="3077" width="12.7109375" style="2" customWidth="1"/>
    <col min="3078" max="3079" width="11.28515625" style="2" bestFit="1" customWidth="1"/>
    <col min="3080" max="3080" width="10.140625" style="2" bestFit="1" customWidth="1"/>
    <col min="3081" max="3329" width="11.42578125" style="2"/>
    <col min="3330" max="3330" width="6.85546875" style="2" customWidth="1"/>
    <col min="3331" max="3331" width="45.7109375" style="2" customWidth="1"/>
    <col min="3332" max="3332" width="19.85546875" style="2" customWidth="1"/>
    <col min="3333" max="3333" width="12.7109375" style="2" customWidth="1"/>
    <col min="3334" max="3335" width="11.28515625" style="2" bestFit="1" customWidth="1"/>
    <col min="3336" max="3336" width="10.140625" style="2" bestFit="1" customWidth="1"/>
    <col min="3337" max="3585" width="11.42578125" style="2"/>
    <col min="3586" max="3586" width="6.85546875" style="2" customWidth="1"/>
    <col min="3587" max="3587" width="45.7109375" style="2" customWidth="1"/>
    <col min="3588" max="3588" width="19.85546875" style="2" customWidth="1"/>
    <col min="3589" max="3589" width="12.7109375" style="2" customWidth="1"/>
    <col min="3590" max="3591" width="11.28515625" style="2" bestFit="1" customWidth="1"/>
    <col min="3592" max="3592" width="10.140625" style="2" bestFit="1" customWidth="1"/>
    <col min="3593" max="3841" width="11.42578125" style="2"/>
    <col min="3842" max="3842" width="6.85546875" style="2" customWidth="1"/>
    <col min="3843" max="3843" width="45.7109375" style="2" customWidth="1"/>
    <col min="3844" max="3844" width="19.85546875" style="2" customWidth="1"/>
    <col min="3845" max="3845" width="12.7109375" style="2" customWidth="1"/>
    <col min="3846" max="3847" width="11.28515625" style="2" bestFit="1" customWidth="1"/>
    <col min="3848" max="3848" width="10.140625" style="2" bestFit="1" customWidth="1"/>
    <col min="3849" max="4097" width="11.42578125" style="2"/>
    <col min="4098" max="4098" width="6.85546875" style="2" customWidth="1"/>
    <col min="4099" max="4099" width="45.7109375" style="2" customWidth="1"/>
    <col min="4100" max="4100" width="19.85546875" style="2" customWidth="1"/>
    <col min="4101" max="4101" width="12.7109375" style="2" customWidth="1"/>
    <col min="4102" max="4103" width="11.28515625" style="2" bestFit="1" customWidth="1"/>
    <col min="4104" max="4104" width="10.140625" style="2" bestFit="1" customWidth="1"/>
    <col min="4105" max="4353" width="11.42578125" style="2"/>
    <col min="4354" max="4354" width="6.85546875" style="2" customWidth="1"/>
    <col min="4355" max="4355" width="45.7109375" style="2" customWidth="1"/>
    <col min="4356" max="4356" width="19.85546875" style="2" customWidth="1"/>
    <col min="4357" max="4357" width="12.7109375" style="2" customWidth="1"/>
    <col min="4358" max="4359" width="11.28515625" style="2" bestFit="1" customWidth="1"/>
    <col min="4360" max="4360" width="10.140625" style="2" bestFit="1" customWidth="1"/>
    <col min="4361" max="4609" width="11.42578125" style="2"/>
    <col min="4610" max="4610" width="6.85546875" style="2" customWidth="1"/>
    <col min="4611" max="4611" width="45.7109375" style="2" customWidth="1"/>
    <col min="4612" max="4612" width="19.85546875" style="2" customWidth="1"/>
    <col min="4613" max="4613" width="12.7109375" style="2" customWidth="1"/>
    <col min="4614" max="4615" width="11.28515625" style="2" bestFit="1" customWidth="1"/>
    <col min="4616" max="4616" width="10.140625" style="2" bestFit="1" customWidth="1"/>
    <col min="4617" max="4865" width="11.42578125" style="2"/>
    <col min="4866" max="4866" width="6.85546875" style="2" customWidth="1"/>
    <col min="4867" max="4867" width="45.7109375" style="2" customWidth="1"/>
    <col min="4868" max="4868" width="19.85546875" style="2" customWidth="1"/>
    <col min="4869" max="4869" width="12.7109375" style="2" customWidth="1"/>
    <col min="4870" max="4871" width="11.28515625" style="2" bestFit="1" customWidth="1"/>
    <col min="4872" max="4872" width="10.140625" style="2" bestFit="1" customWidth="1"/>
    <col min="4873" max="5121" width="11.42578125" style="2"/>
    <col min="5122" max="5122" width="6.85546875" style="2" customWidth="1"/>
    <col min="5123" max="5123" width="45.7109375" style="2" customWidth="1"/>
    <col min="5124" max="5124" width="19.85546875" style="2" customWidth="1"/>
    <col min="5125" max="5125" width="12.7109375" style="2" customWidth="1"/>
    <col min="5126" max="5127" width="11.28515625" style="2" bestFit="1" customWidth="1"/>
    <col min="5128" max="5128" width="10.140625" style="2" bestFit="1" customWidth="1"/>
    <col min="5129" max="5377" width="11.42578125" style="2"/>
    <col min="5378" max="5378" width="6.85546875" style="2" customWidth="1"/>
    <col min="5379" max="5379" width="45.7109375" style="2" customWidth="1"/>
    <col min="5380" max="5380" width="19.85546875" style="2" customWidth="1"/>
    <col min="5381" max="5381" width="12.7109375" style="2" customWidth="1"/>
    <col min="5382" max="5383" width="11.28515625" style="2" bestFit="1" customWidth="1"/>
    <col min="5384" max="5384" width="10.140625" style="2" bestFit="1" customWidth="1"/>
    <col min="5385" max="5633" width="11.42578125" style="2"/>
    <col min="5634" max="5634" width="6.85546875" style="2" customWidth="1"/>
    <col min="5635" max="5635" width="45.7109375" style="2" customWidth="1"/>
    <col min="5636" max="5636" width="19.85546875" style="2" customWidth="1"/>
    <col min="5637" max="5637" width="12.7109375" style="2" customWidth="1"/>
    <col min="5638" max="5639" width="11.28515625" style="2" bestFit="1" customWidth="1"/>
    <col min="5640" max="5640" width="10.140625" style="2" bestFit="1" customWidth="1"/>
    <col min="5641" max="5889" width="11.42578125" style="2"/>
    <col min="5890" max="5890" width="6.85546875" style="2" customWidth="1"/>
    <col min="5891" max="5891" width="45.7109375" style="2" customWidth="1"/>
    <col min="5892" max="5892" width="19.85546875" style="2" customWidth="1"/>
    <col min="5893" max="5893" width="12.7109375" style="2" customWidth="1"/>
    <col min="5894" max="5895" width="11.28515625" style="2" bestFit="1" customWidth="1"/>
    <col min="5896" max="5896" width="10.140625" style="2" bestFit="1" customWidth="1"/>
    <col min="5897" max="6145" width="11.42578125" style="2"/>
    <col min="6146" max="6146" width="6.85546875" style="2" customWidth="1"/>
    <col min="6147" max="6147" width="45.7109375" style="2" customWidth="1"/>
    <col min="6148" max="6148" width="19.85546875" style="2" customWidth="1"/>
    <col min="6149" max="6149" width="12.7109375" style="2" customWidth="1"/>
    <col min="6150" max="6151" width="11.28515625" style="2" bestFit="1" customWidth="1"/>
    <col min="6152" max="6152" width="10.140625" style="2" bestFit="1" customWidth="1"/>
    <col min="6153" max="6401" width="11.42578125" style="2"/>
    <col min="6402" max="6402" width="6.85546875" style="2" customWidth="1"/>
    <col min="6403" max="6403" width="45.7109375" style="2" customWidth="1"/>
    <col min="6404" max="6404" width="19.85546875" style="2" customWidth="1"/>
    <col min="6405" max="6405" width="12.7109375" style="2" customWidth="1"/>
    <col min="6406" max="6407" width="11.28515625" style="2" bestFit="1" customWidth="1"/>
    <col min="6408" max="6408" width="10.140625" style="2" bestFit="1" customWidth="1"/>
    <col min="6409" max="6657" width="11.42578125" style="2"/>
    <col min="6658" max="6658" width="6.85546875" style="2" customWidth="1"/>
    <col min="6659" max="6659" width="45.7109375" style="2" customWidth="1"/>
    <col min="6660" max="6660" width="19.85546875" style="2" customWidth="1"/>
    <col min="6661" max="6661" width="12.7109375" style="2" customWidth="1"/>
    <col min="6662" max="6663" width="11.28515625" style="2" bestFit="1" customWidth="1"/>
    <col min="6664" max="6664" width="10.140625" style="2" bestFit="1" customWidth="1"/>
    <col min="6665" max="6913" width="11.42578125" style="2"/>
    <col min="6914" max="6914" width="6.85546875" style="2" customWidth="1"/>
    <col min="6915" max="6915" width="45.7109375" style="2" customWidth="1"/>
    <col min="6916" max="6916" width="19.85546875" style="2" customWidth="1"/>
    <col min="6917" max="6917" width="12.7109375" style="2" customWidth="1"/>
    <col min="6918" max="6919" width="11.28515625" style="2" bestFit="1" customWidth="1"/>
    <col min="6920" max="6920" width="10.140625" style="2" bestFit="1" customWidth="1"/>
    <col min="6921" max="7169" width="11.42578125" style="2"/>
    <col min="7170" max="7170" width="6.85546875" style="2" customWidth="1"/>
    <col min="7171" max="7171" width="45.7109375" style="2" customWidth="1"/>
    <col min="7172" max="7172" width="19.85546875" style="2" customWidth="1"/>
    <col min="7173" max="7173" width="12.7109375" style="2" customWidth="1"/>
    <col min="7174" max="7175" width="11.28515625" style="2" bestFit="1" customWidth="1"/>
    <col min="7176" max="7176" width="10.140625" style="2" bestFit="1" customWidth="1"/>
    <col min="7177" max="7425" width="11.42578125" style="2"/>
    <col min="7426" max="7426" width="6.85546875" style="2" customWidth="1"/>
    <col min="7427" max="7427" width="45.7109375" style="2" customWidth="1"/>
    <col min="7428" max="7428" width="19.85546875" style="2" customWidth="1"/>
    <col min="7429" max="7429" width="12.7109375" style="2" customWidth="1"/>
    <col min="7430" max="7431" width="11.28515625" style="2" bestFit="1" customWidth="1"/>
    <col min="7432" max="7432" width="10.140625" style="2" bestFit="1" customWidth="1"/>
    <col min="7433" max="7681" width="11.42578125" style="2"/>
    <col min="7682" max="7682" width="6.85546875" style="2" customWidth="1"/>
    <col min="7683" max="7683" width="45.7109375" style="2" customWidth="1"/>
    <col min="7684" max="7684" width="19.85546875" style="2" customWidth="1"/>
    <col min="7685" max="7685" width="12.7109375" style="2" customWidth="1"/>
    <col min="7686" max="7687" width="11.28515625" style="2" bestFit="1" customWidth="1"/>
    <col min="7688" max="7688" width="10.140625" style="2" bestFit="1" customWidth="1"/>
    <col min="7689" max="7937" width="11.42578125" style="2"/>
    <col min="7938" max="7938" width="6.85546875" style="2" customWidth="1"/>
    <col min="7939" max="7939" width="45.7109375" style="2" customWidth="1"/>
    <col min="7940" max="7940" width="19.85546875" style="2" customWidth="1"/>
    <col min="7941" max="7941" width="12.7109375" style="2" customWidth="1"/>
    <col min="7942" max="7943" width="11.28515625" style="2" bestFit="1" customWidth="1"/>
    <col min="7944" max="7944" width="10.140625" style="2" bestFit="1" customWidth="1"/>
    <col min="7945" max="8193" width="11.42578125" style="2"/>
    <col min="8194" max="8194" width="6.85546875" style="2" customWidth="1"/>
    <col min="8195" max="8195" width="45.7109375" style="2" customWidth="1"/>
    <col min="8196" max="8196" width="19.85546875" style="2" customWidth="1"/>
    <col min="8197" max="8197" width="12.7109375" style="2" customWidth="1"/>
    <col min="8198" max="8199" width="11.28515625" style="2" bestFit="1" customWidth="1"/>
    <col min="8200" max="8200" width="10.140625" style="2" bestFit="1" customWidth="1"/>
    <col min="8201" max="8449" width="11.42578125" style="2"/>
    <col min="8450" max="8450" width="6.85546875" style="2" customWidth="1"/>
    <col min="8451" max="8451" width="45.7109375" style="2" customWidth="1"/>
    <col min="8452" max="8452" width="19.85546875" style="2" customWidth="1"/>
    <col min="8453" max="8453" width="12.7109375" style="2" customWidth="1"/>
    <col min="8454" max="8455" width="11.28515625" style="2" bestFit="1" customWidth="1"/>
    <col min="8456" max="8456" width="10.140625" style="2" bestFit="1" customWidth="1"/>
    <col min="8457" max="8705" width="11.42578125" style="2"/>
    <col min="8706" max="8706" width="6.85546875" style="2" customWidth="1"/>
    <col min="8707" max="8707" width="45.7109375" style="2" customWidth="1"/>
    <col min="8708" max="8708" width="19.85546875" style="2" customWidth="1"/>
    <col min="8709" max="8709" width="12.7109375" style="2" customWidth="1"/>
    <col min="8710" max="8711" width="11.28515625" style="2" bestFit="1" customWidth="1"/>
    <col min="8712" max="8712" width="10.140625" style="2" bestFit="1" customWidth="1"/>
    <col min="8713" max="8961" width="11.42578125" style="2"/>
    <col min="8962" max="8962" width="6.85546875" style="2" customWidth="1"/>
    <col min="8963" max="8963" width="45.7109375" style="2" customWidth="1"/>
    <col min="8964" max="8964" width="19.85546875" style="2" customWidth="1"/>
    <col min="8965" max="8965" width="12.7109375" style="2" customWidth="1"/>
    <col min="8966" max="8967" width="11.28515625" style="2" bestFit="1" customWidth="1"/>
    <col min="8968" max="8968" width="10.140625" style="2" bestFit="1" customWidth="1"/>
    <col min="8969" max="9217" width="11.42578125" style="2"/>
    <col min="9218" max="9218" width="6.85546875" style="2" customWidth="1"/>
    <col min="9219" max="9219" width="45.7109375" style="2" customWidth="1"/>
    <col min="9220" max="9220" width="19.85546875" style="2" customWidth="1"/>
    <col min="9221" max="9221" width="12.7109375" style="2" customWidth="1"/>
    <col min="9222" max="9223" width="11.28515625" style="2" bestFit="1" customWidth="1"/>
    <col min="9224" max="9224" width="10.140625" style="2" bestFit="1" customWidth="1"/>
    <col min="9225" max="9473" width="11.42578125" style="2"/>
    <col min="9474" max="9474" width="6.85546875" style="2" customWidth="1"/>
    <col min="9475" max="9475" width="45.7109375" style="2" customWidth="1"/>
    <col min="9476" max="9476" width="19.85546875" style="2" customWidth="1"/>
    <col min="9477" max="9477" width="12.7109375" style="2" customWidth="1"/>
    <col min="9478" max="9479" width="11.28515625" style="2" bestFit="1" customWidth="1"/>
    <col min="9480" max="9480" width="10.140625" style="2" bestFit="1" customWidth="1"/>
    <col min="9481" max="9729" width="11.42578125" style="2"/>
    <col min="9730" max="9730" width="6.85546875" style="2" customWidth="1"/>
    <col min="9731" max="9731" width="45.7109375" style="2" customWidth="1"/>
    <col min="9732" max="9732" width="19.85546875" style="2" customWidth="1"/>
    <col min="9733" max="9733" width="12.7109375" style="2" customWidth="1"/>
    <col min="9734" max="9735" width="11.28515625" style="2" bestFit="1" customWidth="1"/>
    <col min="9736" max="9736" width="10.140625" style="2" bestFit="1" customWidth="1"/>
    <col min="9737" max="9985" width="11.42578125" style="2"/>
    <col min="9986" max="9986" width="6.85546875" style="2" customWidth="1"/>
    <col min="9987" max="9987" width="45.7109375" style="2" customWidth="1"/>
    <col min="9988" max="9988" width="19.85546875" style="2" customWidth="1"/>
    <col min="9989" max="9989" width="12.7109375" style="2" customWidth="1"/>
    <col min="9990" max="9991" width="11.28515625" style="2" bestFit="1" customWidth="1"/>
    <col min="9992" max="9992" width="10.140625" style="2" bestFit="1" customWidth="1"/>
    <col min="9993" max="10241" width="11.42578125" style="2"/>
    <col min="10242" max="10242" width="6.85546875" style="2" customWidth="1"/>
    <col min="10243" max="10243" width="45.7109375" style="2" customWidth="1"/>
    <col min="10244" max="10244" width="19.85546875" style="2" customWidth="1"/>
    <col min="10245" max="10245" width="12.7109375" style="2" customWidth="1"/>
    <col min="10246" max="10247" width="11.28515625" style="2" bestFit="1" customWidth="1"/>
    <col min="10248" max="10248" width="10.140625" style="2" bestFit="1" customWidth="1"/>
    <col min="10249" max="10497" width="11.42578125" style="2"/>
    <col min="10498" max="10498" width="6.85546875" style="2" customWidth="1"/>
    <col min="10499" max="10499" width="45.7109375" style="2" customWidth="1"/>
    <col min="10500" max="10500" width="19.85546875" style="2" customWidth="1"/>
    <col min="10501" max="10501" width="12.7109375" style="2" customWidth="1"/>
    <col min="10502" max="10503" width="11.28515625" style="2" bestFit="1" customWidth="1"/>
    <col min="10504" max="10504" width="10.140625" style="2" bestFit="1" customWidth="1"/>
    <col min="10505" max="10753" width="11.42578125" style="2"/>
    <col min="10754" max="10754" width="6.85546875" style="2" customWidth="1"/>
    <col min="10755" max="10755" width="45.7109375" style="2" customWidth="1"/>
    <col min="10756" max="10756" width="19.85546875" style="2" customWidth="1"/>
    <col min="10757" max="10757" width="12.7109375" style="2" customWidth="1"/>
    <col min="10758" max="10759" width="11.28515625" style="2" bestFit="1" customWidth="1"/>
    <col min="10760" max="10760" width="10.140625" style="2" bestFit="1" customWidth="1"/>
    <col min="10761" max="11009" width="11.42578125" style="2"/>
    <col min="11010" max="11010" width="6.85546875" style="2" customWidth="1"/>
    <col min="11011" max="11011" width="45.7109375" style="2" customWidth="1"/>
    <col min="11012" max="11012" width="19.85546875" style="2" customWidth="1"/>
    <col min="11013" max="11013" width="12.7109375" style="2" customWidth="1"/>
    <col min="11014" max="11015" width="11.28515625" style="2" bestFit="1" customWidth="1"/>
    <col min="11016" max="11016" width="10.140625" style="2" bestFit="1" customWidth="1"/>
    <col min="11017" max="11265" width="11.42578125" style="2"/>
    <col min="11266" max="11266" width="6.85546875" style="2" customWidth="1"/>
    <col min="11267" max="11267" width="45.7109375" style="2" customWidth="1"/>
    <col min="11268" max="11268" width="19.85546875" style="2" customWidth="1"/>
    <col min="11269" max="11269" width="12.7109375" style="2" customWidth="1"/>
    <col min="11270" max="11271" width="11.28515625" style="2" bestFit="1" customWidth="1"/>
    <col min="11272" max="11272" width="10.140625" style="2" bestFit="1" customWidth="1"/>
    <col min="11273" max="11521" width="11.42578125" style="2"/>
    <col min="11522" max="11522" width="6.85546875" style="2" customWidth="1"/>
    <col min="11523" max="11523" width="45.7109375" style="2" customWidth="1"/>
    <col min="11524" max="11524" width="19.85546875" style="2" customWidth="1"/>
    <col min="11525" max="11525" width="12.7109375" style="2" customWidth="1"/>
    <col min="11526" max="11527" width="11.28515625" style="2" bestFit="1" customWidth="1"/>
    <col min="11528" max="11528" width="10.140625" style="2" bestFit="1" customWidth="1"/>
    <col min="11529" max="11777" width="11.42578125" style="2"/>
    <col min="11778" max="11778" width="6.85546875" style="2" customWidth="1"/>
    <col min="11779" max="11779" width="45.7109375" style="2" customWidth="1"/>
    <col min="11780" max="11780" width="19.85546875" style="2" customWidth="1"/>
    <col min="11781" max="11781" width="12.7109375" style="2" customWidth="1"/>
    <col min="11782" max="11783" width="11.28515625" style="2" bestFit="1" customWidth="1"/>
    <col min="11784" max="11784" width="10.140625" style="2" bestFit="1" customWidth="1"/>
    <col min="11785" max="12033" width="11.42578125" style="2"/>
    <col min="12034" max="12034" width="6.85546875" style="2" customWidth="1"/>
    <col min="12035" max="12035" width="45.7109375" style="2" customWidth="1"/>
    <col min="12036" max="12036" width="19.85546875" style="2" customWidth="1"/>
    <col min="12037" max="12037" width="12.7109375" style="2" customWidth="1"/>
    <col min="12038" max="12039" width="11.28515625" style="2" bestFit="1" customWidth="1"/>
    <col min="12040" max="12040" width="10.140625" style="2" bestFit="1" customWidth="1"/>
    <col min="12041" max="12289" width="11.42578125" style="2"/>
    <col min="12290" max="12290" width="6.85546875" style="2" customWidth="1"/>
    <col min="12291" max="12291" width="45.7109375" style="2" customWidth="1"/>
    <col min="12292" max="12292" width="19.85546875" style="2" customWidth="1"/>
    <col min="12293" max="12293" width="12.7109375" style="2" customWidth="1"/>
    <col min="12294" max="12295" width="11.28515625" style="2" bestFit="1" customWidth="1"/>
    <col min="12296" max="12296" width="10.140625" style="2" bestFit="1" customWidth="1"/>
    <col min="12297" max="12545" width="11.42578125" style="2"/>
    <col min="12546" max="12546" width="6.85546875" style="2" customWidth="1"/>
    <col min="12547" max="12547" width="45.7109375" style="2" customWidth="1"/>
    <col min="12548" max="12548" width="19.85546875" style="2" customWidth="1"/>
    <col min="12549" max="12549" width="12.7109375" style="2" customWidth="1"/>
    <col min="12550" max="12551" width="11.28515625" style="2" bestFit="1" customWidth="1"/>
    <col min="12552" max="12552" width="10.140625" style="2" bestFit="1" customWidth="1"/>
    <col min="12553" max="12801" width="11.42578125" style="2"/>
    <col min="12802" max="12802" width="6.85546875" style="2" customWidth="1"/>
    <col min="12803" max="12803" width="45.7109375" style="2" customWidth="1"/>
    <col min="12804" max="12804" width="19.85546875" style="2" customWidth="1"/>
    <col min="12805" max="12805" width="12.7109375" style="2" customWidth="1"/>
    <col min="12806" max="12807" width="11.28515625" style="2" bestFit="1" customWidth="1"/>
    <col min="12808" max="12808" width="10.140625" style="2" bestFit="1" customWidth="1"/>
    <col min="12809" max="13057" width="11.42578125" style="2"/>
    <col min="13058" max="13058" width="6.85546875" style="2" customWidth="1"/>
    <col min="13059" max="13059" width="45.7109375" style="2" customWidth="1"/>
    <col min="13060" max="13060" width="19.85546875" style="2" customWidth="1"/>
    <col min="13061" max="13061" width="12.7109375" style="2" customWidth="1"/>
    <col min="13062" max="13063" width="11.28515625" style="2" bestFit="1" customWidth="1"/>
    <col min="13064" max="13064" width="10.140625" style="2" bestFit="1" customWidth="1"/>
    <col min="13065" max="13313" width="11.42578125" style="2"/>
    <col min="13314" max="13314" width="6.85546875" style="2" customWidth="1"/>
    <col min="13315" max="13315" width="45.7109375" style="2" customWidth="1"/>
    <col min="13316" max="13316" width="19.85546875" style="2" customWidth="1"/>
    <col min="13317" max="13317" width="12.7109375" style="2" customWidth="1"/>
    <col min="13318" max="13319" width="11.28515625" style="2" bestFit="1" customWidth="1"/>
    <col min="13320" max="13320" width="10.140625" style="2" bestFit="1" customWidth="1"/>
    <col min="13321" max="13569" width="11.42578125" style="2"/>
    <col min="13570" max="13570" width="6.85546875" style="2" customWidth="1"/>
    <col min="13571" max="13571" width="45.7109375" style="2" customWidth="1"/>
    <col min="13572" max="13572" width="19.85546875" style="2" customWidth="1"/>
    <col min="13573" max="13573" width="12.7109375" style="2" customWidth="1"/>
    <col min="13574" max="13575" width="11.28515625" style="2" bestFit="1" customWidth="1"/>
    <col min="13576" max="13576" width="10.140625" style="2" bestFit="1" customWidth="1"/>
    <col min="13577" max="13825" width="11.42578125" style="2"/>
    <col min="13826" max="13826" width="6.85546875" style="2" customWidth="1"/>
    <col min="13827" max="13827" width="45.7109375" style="2" customWidth="1"/>
    <col min="13828" max="13828" width="19.85546875" style="2" customWidth="1"/>
    <col min="13829" max="13829" width="12.7109375" style="2" customWidth="1"/>
    <col min="13830" max="13831" width="11.28515625" style="2" bestFit="1" customWidth="1"/>
    <col min="13832" max="13832" width="10.140625" style="2" bestFit="1" customWidth="1"/>
    <col min="13833" max="14081" width="11.42578125" style="2"/>
    <col min="14082" max="14082" width="6.85546875" style="2" customWidth="1"/>
    <col min="14083" max="14083" width="45.7109375" style="2" customWidth="1"/>
    <col min="14084" max="14084" width="19.85546875" style="2" customWidth="1"/>
    <col min="14085" max="14085" width="12.7109375" style="2" customWidth="1"/>
    <col min="14086" max="14087" width="11.28515625" style="2" bestFit="1" customWidth="1"/>
    <col min="14088" max="14088" width="10.140625" style="2" bestFit="1" customWidth="1"/>
    <col min="14089" max="14337" width="11.42578125" style="2"/>
    <col min="14338" max="14338" width="6.85546875" style="2" customWidth="1"/>
    <col min="14339" max="14339" width="45.7109375" style="2" customWidth="1"/>
    <col min="14340" max="14340" width="19.85546875" style="2" customWidth="1"/>
    <col min="14341" max="14341" width="12.7109375" style="2" customWidth="1"/>
    <col min="14342" max="14343" width="11.28515625" style="2" bestFit="1" customWidth="1"/>
    <col min="14344" max="14344" width="10.140625" style="2" bestFit="1" customWidth="1"/>
    <col min="14345" max="14593" width="11.42578125" style="2"/>
    <col min="14594" max="14594" width="6.85546875" style="2" customWidth="1"/>
    <col min="14595" max="14595" width="45.7109375" style="2" customWidth="1"/>
    <col min="14596" max="14596" width="19.85546875" style="2" customWidth="1"/>
    <col min="14597" max="14597" width="12.7109375" style="2" customWidth="1"/>
    <col min="14598" max="14599" width="11.28515625" style="2" bestFit="1" customWidth="1"/>
    <col min="14600" max="14600" width="10.140625" style="2" bestFit="1" customWidth="1"/>
    <col min="14601" max="14849" width="11.42578125" style="2"/>
    <col min="14850" max="14850" width="6.85546875" style="2" customWidth="1"/>
    <col min="14851" max="14851" width="45.7109375" style="2" customWidth="1"/>
    <col min="14852" max="14852" width="19.85546875" style="2" customWidth="1"/>
    <col min="14853" max="14853" width="12.7109375" style="2" customWidth="1"/>
    <col min="14854" max="14855" width="11.28515625" style="2" bestFit="1" customWidth="1"/>
    <col min="14856" max="14856" width="10.140625" style="2" bestFit="1" customWidth="1"/>
    <col min="14857" max="15105" width="11.42578125" style="2"/>
    <col min="15106" max="15106" width="6.85546875" style="2" customWidth="1"/>
    <col min="15107" max="15107" width="45.7109375" style="2" customWidth="1"/>
    <col min="15108" max="15108" width="19.85546875" style="2" customWidth="1"/>
    <col min="15109" max="15109" width="12.7109375" style="2" customWidth="1"/>
    <col min="15110" max="15111" width="11.28515625" style="2" bestFit="1" customWidth="1"/>
    <col min="15112" max="15112" width="10.140625" style="2" bestFit="1" customWidth="1"/>
    <col min="15113" max="15361" width="11.42578125" style="2"/>
    <col min="15362" max="15362" width="6.85546875" style="2" customWidth="1"/>
    <col min="15363" max="15363" width="45.7109375" style="2" customWidth="1"/>
    <col min="15364" max="15364" width="19.85546875" style="2" customWidth="1"/>
    <col min="15365" max="15365" width="12.7109375" style="2" customWidth="1"/>
    <col min="15366" max="15367" width="11.28515625" style="2" bestFit="1" customWidth="1"/>
    <col min="15368" max="15368" width="10.140625" style="2" bestFit="1" customWidth="1"/>
    <col min="15369" max="15617" width="11.42578125" style="2"/>
    <col min="15618" max="15618" width="6.85546875" style="2" customWidth="1"/>
    <col min="15619" max="15619" width="45.7109375" style="2" customWidth="1"/>
    <col min="15620" max="15620" width="19.85546875" style="2" customWidth="1"/>
    <col min="15621" max="15621" width="12.7109375" style="2" customWidth="1"/>
    <col min="15622" max="15623" width="11.28515625" style="2" bestFit="1" customWidth="1"/>
    <col min="15624" max="15624" width="10.140625" style="2" bestFit="1" customWidth="1"/>
    <col min="15625" max="15873" width="11.42578125" style="2"/>
    <col min="15874" max="15874" width="6.85546875" style="2" customWidth="1"/>
    <col min="15875" max="15875" width="45.7109375" style="2" customWidth="1"/>
    <col min="15876" max="15876" width="19.85546875" style="2" customWidth="1"/>
    <col min="15877" max="15877" width="12.7109375" style="2" customWidth="1"/>
    <col min="15878" max="15879" width="11.28515625" style="2" bestFit="1" customWidth="1"/>
    <col min="15880" max="15880" width="10.140625" style="2" bestFit="1" customWidth="1"/>
    <col min="15881" max="16129" width="11.42578125" style="2"/>
    <col min="16130" max="16130" width="6.85546875" style="2" customWidth="1"/>
    <col min="16131" max="16131" width="45.7109375" style="2" customWidth="1"/>
    <col min="16132" max="16132" width="19.85546875" style="2" customWidth="1"/>
    <col min="16133" max="16133" width="12.7109375" style="2" customWidth="1"/>
    <col min="16134" max="16135" width="11.28515625" style="2" bestFit="1" customWidth="1"/>
    <col min="16136" max="16136" width="10.140625" style="2" bestFit="1" customWidth="1"/>
    <col min="16137" max="16384" width="11.42578125" style="2"/>
  </cols>
  <sheetData>
    <row r="1" spans="1:16" x14ac:dyDescent="0.2">
      <c r="A1" s="1"/>
      <c r="B1" s="1"/>
      <c r="C1" s="1"/>
      <c r="D1" s="1"/>
      <c r="E1" s="1"/>
    </row>
    <row r="2" spans="1:16" x14ac:dyDescent="0.2">
      <c r="A2" s="1"/>
      <c r="B2" s="1"/>
      <c r="C2" s="1"/>
      <c r="D2" s="1"/>
      <c r="E2" s="1"/>
    </row>
    <row r="3" spans="1:16" ht="18.75" x14ac:dyDescent="0.3">
      <c r="A3" s="1"/>
      <c r="B3" s="187" t="s">
        <v>0</v>
      </c>
      <c r="C3" s="187"/>
      <c r="D3" s="187"/>
      <c r="E3" s="1"/>
    </row>
    <row r="4" spans="1:16" ht="18.75" x14ac:dyDescent="0.3">
      <c r="A4" s="1"/>
      <c r="B4" s="21"/>
      <c r="C4" s="21"/>
      <c r="D4" s="21"/>
      <c r="E4" s="1"/>
    </row>
    <row r="5" spans="1:16" s="3" customFormat="1" ht="15" customHeight="1" x14ac:dyDescent="0.25">
      <c r="B5" s="4" t="s">
        <v>61</v>
      </c>
      <c r="C5" s="184" t="s">
        <v>66</v>
      </c>
      <c r="D5" s="184"/>
      <c r="E5" s="184"/>
      <c r="F5" s="184"/>
      <c r="G5" s="184"/>
      <c r="H5" s="184"/>
      <c r="I5" s="184"/>
      <c r="J5" s="184"/>
      <c r="K5" s="184"/>
      <c r="L5" s="184"/>
      <c r="M5" s="184"/>
      <c r="N5" s="184"/>
      <c r="O5" s="184"/>
      <c r="P5" s="1"/>
    </row>
    <row r="6" spans="1:16" s="3" customFormat="1" ht="30" customHeight="1" x14ac:dyDescent="0.25">
      <c r="B6" s="22" t="s">
        <v>8</v>
      </c>
      <c r="C6" s="184" t="s">
        <v>69</v>
      </c>
      <c r="D6" s="184"/>
      <c r="E6" s="184"/>
      <c r="F6" s="184"/>
      <c r="G6" s="184"/>
      <c r="H6" s="184"/>
      <c r="I6" s="184"/>
      <c r="J6" s="184"/>
      <c r="K6" s="184"/>
      <c r="L6" s="184"/>
      <c r="M6" s="184"/>
      <c r="N6" s="184"/>
      <c r="O6" s="184"/>
      <c r="P6" s="1"/>
    </row>
    <row r="7" spans="1:16" customFormat="1" ht="15" customHeight="1" x14ac:dyDescent="0.25">
      <c r="A7" s="3"/>
      <c r="B7" s="23" t="s">
        <v>63</v>
      </c>
      <c r="C7" s="184" t="s">
        <v>67</v>
      </c>
      <c r="D7" s="184"/>
      <c r="E7" s="184"/>
      <c r="F7" s="184"/>
      <c r="G7" s="184"/>
      <c r="H7" s="184"/>
      <c r="I7" s="184"/>
      <c r="J7" s="184"/>
      <c r="K7" s="184"/>
      <c r="L7" s="184"/>
      <c r="M7" s="184"/>
      <c r="N7" s="184"/>
      <c r="O7" s="184"/>
      <c r="P7" s="7"/>
    </row>
    <row r="8" spans="1:16" customFormat="1" ht="15" customHeight="1" x14ac:dyDescent="0.25">
      <c r="A8" s="3"/>
      <c r="B8" s="23" t="s">
        <v>64</v>
      </c>
      <c r="C8" s="184" t="s">
        <v>68</v>
      </c>
      <c r="D8" s="184"/>
      <c r="E8" s="184"/>
      <c r="F8" s="184"/>
      <c r="G8" s="184"/>
      <c r="H8" s="184"/>
      <c r="I8" s="184"/>
      <c r="J8" s="184"/>
      <c r="K8" s="184"/>
      <c r="L8" s="184"/>
      <c r="M8" s="184"/>
      <c r="N8" s="184"/>
      <c r="O8" s="184"/>
      <c r="P8" s="7"/>
    </row>
    <row r="9" spans="1:16" x14ac:dyDescent="0.2">
      <c r="A9" s="1"/>
      <c r="B9" s="1"/>
      <c r="C9" s="1"/>
      <c r="D9" s="8"/>
      <c r="E9" s="1"/>
    </row>
    <row r="10" spans="1:16" s="11" customFormat="1" x14ac:dyDescent="0.25">
      <c r="A10" s="9"/>
      <c r="B10" s="188" t="s">
        <v>1</v>
      </c>
      <c r="C10" s="190" t="s">
        <v>2</v>
      </c>
      <c r="D10" s="188" t="s">
        <v>7</v>
      </c>
      <c r="E10" s="9"/>
      <c r="F10" s="10"/>
      <c r="G10" s="10"/>
      <c r="H10" s="10"/>
      <c r="I10" s="10"/>
    </row>
    <row r="11" spans="1:16" s="11" customFormat="1" ht="17.25" customHeight="1" x14ac:dyDescent="0.25">
      <c r="A11" s="9"/>
      <c r="B11" s="189"/>
      <c r="C11" s="191"/>
      <c r="D11" s="189"/>
      <c r="E11" s="9"/>
      <c r="F11" s="10"/>
      <c r="G11" s="10"/>
      <c r="H11" s="10"/>
      <c r="I11" s="10"/>
    </row>
    <row r="12" spans="1:16" s="11" customFormat="1" ht="15" x14ac:dyDescent="0.25">
      <c r="A12" s="9"/>
      <c r="B12" s="101"/>
      <c r="C12" s="102"/>
      <c r="D12" s="103" t="e">
        <f>Kopsavilkums!E24</f>
        <v>#VALUE!</v>
      </c>
      <c r="E12" s="9"/>
      <c r="F12" s="10"/>
      <c r="G12" s="10"/>
      <c r="H12" s="10"/>
      <c r="I12" s="10"/>
    </row>
    <row r="13" spans="1:16" s="11" customFormat="1" ht="15" x14ac:dyDescent="0.25">
      <c r="A13" s="9"/>
      <c r="B13" s="101"/>
      <c r="C13" s="102"/>
      <c r="D13" s="103"/>
      <c r="E13" s="9"/>
      <c r="F13" s="10"/>
      <c r="G13" s="10"/>
      <c r="H13" s="10"/>
      <c r="I13" s="10"/>
    </row>
    <row r="14" spans="1:16" s="11" customFormat="1" ht="14.25" x14ac:dyDescent="0.25">
      <c r="A14" s="9"/>
      <c r="B14" s="192" t="s">
        <v>3</v>
      </c>
      <c r="C14" s="193"/>
      <c r="D14" s="104" t="e">
        <f>D12</f>
        <v>#VALUE!</v>
      </c>
      <c r="E14" s="9"/>
      <c r="F14" s="10"/>
      <c r="G14" s="10"/>
      <c r="H14" s="10"/>
      <c r="I14" s="10"/>
    </row>
    <row r="15" spans="1:16" s="11" customFormat="1" ht="15" x14ac:dyDescent="0.25">
      <c r="A15" s="9"/>
      <c r="B15" s="185" t="s">
        <v>4</v>
      </c>
      <c r="C15" s="186"/>
      <c r="D15" s="105" t="e">
        <f>ROUND((#REF!*21%),2)</f>
        <v>#REF!</v>
      </c>
      <c r="E15" s="13"/>
      <c r="F15" s="10"/>
      <c r="G15" s="10"/>
      <c r="H15" s="10"/>
      <c r="I15" s="10"/>
    </row>
    <row r="16" spans="1:16" s="11" customFormat="1" ht="15" x14ac:dyDescent="0.25">
      <c r="A16" s="9"/>
      <c r="B16" s="185" t="s">
        <v>5</v>
      </c>
      <c r="C16" s="186"/>
      <c r="D16" s="106" t="e">
        <f>D14+D15</f>
        <v>#VALUE!</v>
      </c>
      <c r="E16" s="12"/>
      <c r="F16" s="10"/>
      <c r="G16" s="10"/>
      <c r="H16" s="10"/>
      <c r="I16" s="10"/>
    </row>
    <row r="17" spans="1:9" s="11" customFormat="1" x14ac:dyDescent="0.25">
      <c r="A17" s="9"/>
      <c r="B17" s="9"/>
      <c r="C17" s="9"/>
      <c r="D17" s="9"/>
      <c r="E17" s="13"/>
      <c r="F17" s="14"/>
      <c r="G17" s="14"/>
      <c r="H17" s="10"/>
      <c r="I17" s="10"/>
    </row>
    <row r="18" spans="1:9" s="11" customFormat="1" x14ac:dyDescent="0.25">
      <c r="A18" s="9"/>
      <c r="B18" s="9"/>
      <c r="C18" s="9"/>
      <c r="D18" s="9"/>
      <c r="E18" s="13"/>
      <c r="F18" s="14"/>
      <c r="G18" s="14"/>
      <c r="H18" s="10"/>
      <c r="I18" s="10"/>
    </row>
    <row r="19" spans="1:9" s="11" customFormat="1" ht="15" x14ac:dyDescent="0.25">
      <c r="A19" s="9"/>
      <c r="B19" s="6" t="s">
        <v>6</v>
      </c>
      <c r="C19" s="9"/>
      <c r="D19" s="42"/>
      <c r="E19" s="15"/>
      <c r="F19" s="10"/>
      <c r="G19" s="10"/>
      <c r="H19" s="10"/>
      <c r="I19" s="10"/>
    </row>
    <row r="20" spans="1:9" x14ac:dyDescent="0.2">
      <c r="A20" s="1"/>
      <c r="B20" s="16"/>
      <c r="C20" s="17" t="s">
        <v>52</v>
      </c>
      <c r="D20" s="19" t="s">
        <v>51</v>
      </c>
      <c r="E20" s="19"/>
    </row>
    <row r="21" spans="1:9" ht="15" x14ac:dyDescent="0.2">
      <c r="A21" s="1"/>
      <c r="B21" s="24" t="s">
        <v>9</v>
      </c>
      <c r="C21" s="19"/>
      <c r="D21" s="18"/>
      <c r="E21" s="19"/>
    </row>
    <row r="22" spans="1:9" x14ac:dyDescent="0.2">
      <c r="A22" s="1"/>
      <c r="B22" s="9"/>
      <c r="C22" s="9"/>
      <c r="D22" s="20"/>
      <c r="E22" s="1"/>
    </row>
    <row r="23" spans="1:9" ht="15" x14ac:dyDescent="0.25">
      <c r="B23" s="5" t="s">
        <v>10</v>
      </c>
      <c r="C23" s="1"/>
      <c r="D23" s="1"/>
    </row>
    <row r="25" spans="1:9" ht="15" x14ac:dyDescent="0.2">
      <c r="B25" s="6" t="s">
        <v>25</v>
      </c>
      <c r="C25" s="9"/>
      <c r="D25" s="43"/>
    </row>
    <row r="26" spans="1:9" x14ac:dyDescent="0.2">
      <c r="B26" s="16"/>
      <c r="C26" s="17" t="s">
        <v>52</v>
      </c>
      <c r="D26" s="19" t="s">
        <v>51</v>
      </c>
    </row>
    <row r="27" spans="1:9" ht="15" x14ac:dyDescent="0.2">
      <c r="B27" s="24" t="s">
        <v>9</v>
      </c>
      <c r="C27" s="19"/>
    </row>
  </sheetData>
  <mergeCells count="11">
    <mergeCell ref="B15:C15"/>
    <mergeCell ref="B16:C16"/>
    <mergeCell ref="B3:D3"/>
    <mergeCell ref="B10:B11"/>
    <mergeCell ref="C10:C11"/>
    <mergeCell ref="D10:D11"/>
    <mergeCell ref="B14:C14"/>
    <mergeCell ref="C5:O5"/>
    <mergeCell ref="C6:O6"/>
    <mergeCell ref="C7:O7"/>
    <mergeCell ref="C8:O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16991-A9B0-4FAC-9DC4-9642893A813D}">
  <dimension ref="A1:O40"/>
  <sheetViews>
    <sheetView tabSelected="1" workbookViewId="0">
      <selection activeCell="C8" sqref="C8:O8"/>
    </sheetView>
  </sheetViews>
  <sheetFormatPr defaultColWidth="11.42578125" defaultRowHeight="12.75" x14ac:dyDescent="0.2"/>
  <cols>
    <col min="1" max="2" width="10.85546875" style="25" customWidth="1"/>
    <col min="3" max="3" width="38.42578125" style="25" customWidth="1"/>
    <col min="4" max="4" width="27.42578125" style="25" customWidth="1"/>
    <col min="5" max="5" width="15.85546875" style="25" customWidth="1"/>
    <col min="6" max="6" width="15" style="25" customWidth="1"/>
    <col min="7" max="7" width="14.28515625" style="25" customWidth="1"/>
    <col min="8" max="8" width="13.140625" style="25" customWidth="1"/>
    <col min="9" max="9" width="12.7109375" style="28" customWidth="1"/>
    <col min="10" max="16384" width="11.42578125" style="25"/>
  </cols>
  <sheetData>
    <row r="1" spans="1:15" ht="20.25" x14ac:dyDescent="0.3">
      <c r="A1" s="172" t="s">
        <v>11</v>
      </c>
      <c r="B1" s="172"/>
      <c r="C1" s="172"/>
      <c r="D1" s="172"/>
      <c r="E1" s="172"/>
      <c r="F1" s="172"/>
      <c r="G1" s="172"/>
      <c r="H1" s="172"/>
      <c r="I1" s="172"/>
    </row>
    <row r="2" spans="1:15" ht="15.75" x14ac:dyDescent="0.25">
      <c r="A2" s="26"/>
      <c r="B2" s="26"/>
      <c r="C2" s="26"/>
      <c r="D2" s="26"/>
      <c r="E2" s="26"/>
      <c r="F2" s="26"/>
      <c r="G2" s="26"/>
      <c r="H2" s="26"/>
      <c r="I2" s="26"/>
    </row>
    <row r="3" spans="1:15" ht="18.75" customHeight="1" x14ac:dyDescent="0.3">
      <c r="A3" s="180"/>
      <c r="B3" s="180"/>
      <c r="C3" s="180"/>
      <c r="D3" s="180"/>
      <c r="E3" s="180"/>
      <c r="F3" s="180"/>
      <c r="G3" s="180"/>
      <c r="H3" s="180"/>
      <c r="I3" s="180"/>
    </row>
    <row r="4" spans="1:15" x14ac:dyDescent="0.2">
      <c r="A4" s="173" t="s">
        <v>12</v>
      </c>
      <c r="B4" s="173"/>
      <c r="C4" s="173"/>
      <c r="D4" s="173"/>
      <c r="E4" s="173"/>
      <c r="F4" s="173"/>
      <c r="G4" s="173"/>
      <c r="H4" s="173"/>
      <c r="I4" s="173"/>
    </row>
    <row r="5" spans="1:15" x14ac:dyDescent="0.2">
      <c r="A5" s="27"/>
      <c r="B5" s="27"/>
      <c r="C5" s="27"/>
      <c r="D5" s="27"/>
      <c r="E5" s="27"/>
      <c r="F5" s="27"/>
      <c r="G5" s="27"/>
      <c r="H5" s="27"/>
      <c r="I5" s="27"/>
    </row>
    <row r="6" spans="1:15" ht="15" customHeight="1" x14ac:dyDescent="0.2">
      <c r="A6" s="181" t="s">
        <v>61</v>
      </c>
      <c r="B6" s="181"/>
      <c r="C6" s="184" t="s">
        <v>66</v>
      </c>
      <c r="D6" s="184"/>
      <c r="E6" s="184"/>
      <c r="F6" s="184"/>
      <c r="G6" s="184"/>
      <c r="H6" s="184"/>
      <c r="I6" s="184"/>
      <c r="J6" s="184"/>
      <c r="K6" s="184"/>
      <c r="L6" s="184"/>
      <c r="M6" s="184"/>
      <c r="N6" s="184"/>
      <c r="O6" s="184"/>
    </row>
    <row r="7" spans="1:15" ht="15" customHeight="1" x14ac:dyDescent="0.2">
      <c r="A7" s="182" t="s">
        <v>62</v>
      </c>
      <c r="B7" s="182"/>
      <c r="C7" s="184" t="s">
        <v>69</v>
      </c>
      <c r="D7" s="184"/>
      <c r="E7" s="184"/>
      <c r="F7" s="184"/>
      <c r="G7" s="184"/>
      <c r="H7" s="184"/>
      <c r="I7" s="184"/>
      <c r="J7" s="184"/>
      <c r="K7" s="184"/>
      <c r="L7" s="184"/>
      <c r="M7" s="184"/>
      <c r="N7" s="184"/>
      <c r="O7" s="184"/>
    </row>
    <row r="8" spans="1:15" ht="15" customHeight="1" x14ac:dyDescent="0.2">
      <c r="A8" s="182" t="s">
        <v>8</v>
      </c>
      <c r="B8" s="182"/>
      <c r="C8" s="184" t="s">
        <v>67</v>
      </c>
      <c r="D8" s="184"/>
      <c r="E8" s="184"/>
      <c r="F8" s="184"/>
      <c r="G8" s="184"/>
      <c r="H8" s="184"/>
      <c r="I8" s="184"/>
      <c r="J8" s="184"/>
      <c r="K8" s="184"/>
      <c r="L8" s="184"/>
      <c r="M8" s="184"/>
      <c r="N8" s="184"/>
      <c r="O8" s="184"/>
    </row>
    <row r="9" spans="1:15" ht="15" customHeight="1" x14ac:dyDescent="0.2">
      <c r="A9" s="183" t="s">
        <v>63</v>
      </c>
      <c r="B9" s="183"/>
      <c r="C9" s="184" t="s">
        <v>68</v>
      </c>
      <c r="D9" s="184"/>
      <c r="E9" s="184"/>
      <c r="F9" s="184"/>
      <c r="G9" s="184"/>
      <c r="H9" s="184"/>
      <c r="I9" s="184"/>
      <c r="J9" s="184"/>
      <c r="K9" s="184"/>
      <c r="L9" s="184"/>
      <c r="M9" s="184"/>
      <c r="N9" s="184"/>
      <c r="O9" s="184"/>
    </row>
    <row r="10" spans="1:15" ht="15" x14ac:dyDescent="0.2">
      <c r="A10" s="183" t="s">
        <v>64</v>
      </c>
      <c r="B10" s="183"/>
      <c r="C10" s="184"/>
      <c r="D10" s="184"/>
      <c r="E10" s="184"/>
      <c r="F10" s="184"/>
      <c r="G10" s="184"/>
      <c r="H10" s="184"/>
      <c r="I10" s="184"/>
      <c r="J10" s="59"/>
      <c r="K10" s="59"/>
      <c r="L10" s="59"/>
      <c r="M10" s="59"/>
      <c r="N10" s="59"/>
      <c r="O10" s="59"/>
    </row>
    <row r="11" spans="1:15" ht="15" x14ac:dyDescent="0.25">
      <c r="A11" s="23"/>
      <c r="B11" s="62"/>
      <c r="C11" s="62"/>
      <c r="D11" s="62"/>
      <c r="E11" s="62"/>
      <c r="F11" s="62"/>
      <c r="G11" s="62"/>
      <c r="H11" s="62"/>
      <c r="I11" s="62"/>
      <c r="J11" s="83"/>
      <c r="K11" s="83"/>
      <c r="L11" s="83"/>
      <c r="M11" s="83"/>
      <c r="N11" s="83"/>
      <c r="O11" s="83"/>
    </row>
    <row r="12" spans="1:15" ht="15" x14ac:dyDescent="0.25">
      <c r="A12" s="84"/>
      <c r="B12" s="83"/>
      <c r="C12" s="83"/>
      <c r="D12" s="83"/>
      <c r="E12" s="83"/>
      <c r="F12" s="174" t="s">
        <v>26</v>
      </c>
      <c r="G12" s="174"/>
      <c r="H12" s="85" t="e">
        <f>E24</f>
        <v>#VALUE!</v>
      </c>
      <c r="I12" s="86" t="s">
        <v>13</v>
      </c>
      <c r="J12" s="83"/>
      <c r="K12" s="83"/>
      <c r="L12" s="83"/>
      <c r="M12" s="83"/>
      <c r="N12" s="83"/>
      <c r="O12" s="83"/>
    </row>
    <row r="13" spans="1:15" ht="15.75" thickBot="1" x14ac:dyDescent="0.3">
      <c r="A13" s="84"/>
      <c r="B13" s="83"/>
      <c r="C13" s="83"/>
      <c r="D13" s="83"/>
      <c r="E13" s="83"/>
      <c r="F13" s="174" t="s">
        <v>27</v>
      </c>
      <c r="G13" s="174"/>
      <c r="H13" s="87">
        <f>I20</f>
        <v>0</v>
      </c>
      <c r="I13" s="86" t="s">
        <v>14</v>
      </c>
      <c r="J13" s="88"/>
      <c r="K13" s="83"/>
      <c r="L13" s="83"/>
      <c r="M13" s="83"/>
      <c r="N13" s="83"/>
      <c r="O13" s="83"/>
    </row>
    <row r="14" spans="1:15" x14ac:dyDescent="0.2">
      <c r="A14" s="164" t="s">
        <v>1</v>
      </c>
      <c r="B14" s="166" t="s">
        <v>28</v>
      </c>
      <c r="C14" s="166" t="s">
        <v>29</v>
      </c>
      <c r="D14" s="166"/>
      <c r="E14" s="166" t="s">
        <v>16</v>
      </c>
      <c r="F14" s="166" t="s">
        <v>17</v>
      </c>
      <c r="G14" s="166"/>
      <c r="H14" s="166"/>
      <c r="I14" s="177" t="s">
        <v>18</v>
      </c>
    </row>
    <row r="15" spans="1:15" ht="26.25" thickBot="1" x14ac:dyDescent="0.25">
      <c r="A15" s="165"/>
      <c r="B15" s="167"/>
      <c r="C15" s="167"/>
      <c r="D15" s="167"/>
      <c r="E15" s="167"/>
      <c r="F15" s="30" t="s">
        <v>19</v>
      </c>
      <c r="G15" s="30" t="s">
        <v>30</v>
      </c>
      <c r="H15" s="30" t="s">
        <v>20</v>
      </c>
      <c r="I15" s="178"/>
    </row>
    <row r="16" spans="1:15" x14ac:dyDescent="0.2">
      <c r="A16" s="31"/>
      <c r="B16" s="32"/>
      <c r="C16" s="179"/>
      <c r="D16" s="179"/>
      <c r="E16" s="32"/>
      <c r="F16" s="32"/>
      <c r="G16" s="32"/>
      <c r="H16" s="32"/>
      <c r="I16" s="33"/>
    </row>
    <row r="17" spans="1:11" s="36" customFormat="1" ht="30" customHeight="1" x14ac:dyDescent="0.2">
      <c r="A17" s="89">
        <v>1</v>
      </c>
      <c r="B17" s="90"/>
      <c r="C17" s="169" t="s">
        <v>70</v>
      </c>
      <c r="D17" s="170"/>
      <c r="E17" s="34">
        <f>'1-1'!Q44</f>
        <v>0</v>
      </c>
      <c r="F17" s="35">
        <f>'1-1'!N44</f>
        <v>0</v>
      </c>
      <c r="G17" s="35">
        <f>'1-1'!O44</f>
        <v>0</v>
      </c>
      <c r="H17" s="35">
        <f>'1-1'!P44</f>
        <v>0</v>
      </c>
      <c r="I17" s="35">
        <f>'1-1'!M44</f>
        <v>0</v>
      </c>
    </row>
    <row r="18" spans="1:11" s="36" customFormat="1" ht="30" customHeight="1" x14ac:dyDescent="0.2">
      <c r="A18" s="89">
        <v>2</v>
      </c>
      <c r="B18" s="90"/>
      <c r="C18" s="169" t="s">
        <v>88</v>
      </c>
      <c r="D18" s="170"/>
      <c r="E18" s="34">
        <f>'1-1'!Q45</f>
        <v>0</v>
      </c>
      <c r="F18" s="35">
        <f>'1-1'!N45</f>
        <v>0</v>
      </c>
      <c r="G18" s="35">
        <f>'1-1'!O45</f>
        <v>0</v>
      </c>
      <c r="H18" s="35">
        <f>'1-1'!P45</f>
        <v>0</v>
      </c>
      <c r="I18" s="35">
        <f>'1-1'!M45</f>
        <v>0</v>
      </c>
    </row>
    <row r="19" spans="1:11" s="36" customFormat="1" ht="30" customHeight="1" x14ac:dyDescent="0.2">
      <c r="A19" s="89">
        <v>3</v>
      </c>
      <c r="B19" s="90"/>
      <c r="C19" s="169" t="s">
        <v>95</v>
      </c>
      <c r="D19" s="170"/>
      <c r="E19" s="34">
        <f>'1-2'!Q24</f>
        <v>0</v>
      </c>
      <c r="F19" s="35">
        <f>'1-2'!N24</f>
        <v>0</v>
      </c>
      <c r="G19" s="35">
        <f>'1-2'!O24</f>
        <v>0</v>
      </c>
      <c r="H19" s="35">
        <f>'1-2'!P24</f>
        <v>0</v>
      </c>
      <c r="I19" s="35">
        <f>'1-2'!M24</f>
        <v>0</v>
      </c>
    </row>
    <row r="20" spans="1:11" ht="15" customHeight="1" x14ac:dyDescent="0.2">
      <c r="A20" s="91"/>
      <c r="B20" s="91"/>
      <c r="C20" s="92" t="s">
        <v>21</v>
      </c>
      <c r="D20" s="92"/>
      <c r="E20" s="37">
        <f>ROUND(SUM(E17:E19),2)</f>
        <v>0</v>
      </c>
      <c r="F20" s="37">
        <f>ROUND(SUM(F17:F19),2)</f>
        <v>0</v>
      </c>
      <c r="G20" s="37">
        <f>ROUND(SUM(G17:G19),2)</f>
        <v>0</v>
      </c>
      <c r="H20" s="37">
        <f>ROUND(SUM(H17:H19),2)</f>
        <v>0</v>
      </c>
      <c r="I20" s="37">
        <f>ROUND(SUM(I17:I19),2)</f>
        <v>0</v>
      </c>
      <c r="J20" s="29"/>
      <c r="K20" s="29"/>
    </row>
    <row r="21" spans="1:11" ht="15" customHeight="1" x14ac:dyDescent="0.2">
      <c r="A21" s="175" t="s">
        <v>22</v>
      </c>
      <c r="B21" s="175"/>
      <c r="C21" s="175"/>
      <c r="D21" s="93" t="s">
        <v>31</v>
      </c>
      <c r="E21" s="38" t="e">
        <f>ROUND(E20*D21,2)</f>
        <v>#VALUE!</v>
      </c>
      <c r="F21" s="39"/>
      <c r="G21" s="39"/>
      <c r="H21" s="39"/>
      <c r="I21" s="39"/>
    </row>
    <row r="22" spans="1:11" ht="15" customHeight="1" x14ac:dyDescent="0.2">
      <c r="A22" s="94"/>
      <c r="B22" s="94"/>
      <c r="C22" s="95" t="s">
        <v>32</v>
      </c>
      <c r="D22" s="96"/>
      <c r="E22" s="41"/>
      <c r="F22" s="39"/>
      <c r="G22" s="39"/>
      <c r="H22" s="39"/>
      <c r="I22" s="39"/>
    </row>
    <row r="23" spans="1:11" ht="15" x14ac:dyDescent="0.2">
      <c r="A23" s="175" t="s">
        <v>23</v>
      </c>
      <c r="B23" s="175"/>
      <c r="C23" s="175"/>
      <c r="D23" s="93" t="s">
        <v>31</v>
      </c>
      <c r="E23" s="38" t="e">
        <f>ROUND(E20*D23,2)</f>
        <v>#VALUE!</v>
      </c>
      <c r="F23" s="39"/>
      <c r="G23" s="39"/>
      <c r="H23" s="39"/>
      <c r="I23" s="39"/>
    </row>
    <row r="24" spans="1:11" ht="15" customHeight="1" x14ac:dyDescent="0.2">
      <c r="A24" s="176"/>
      <c r="B24" s="176"/>
      <c r="C24" s="97" t="s">
        <v>24</v>
      </c>
      <c r="D24" s="97"/>
      <c r="E24" s="39" t="e">
        <f>SUM(E20,E21,E23,)</f>
        <v>#VALUE!</v>
      </c>
      <c r="F24" s="39"/>
      <c r="G24" s="39"/>
      <c r="H24" s="39"/>
      <c r="I24" s="39"/>
    </row>
    <row r="25" spans="1:11" x14ac:dyDescent="0.2">
      <c r="A25" s="40"/>
    </row>
    <row r="26" spans="1:11" x14ac:dyDescent="0.2">
      <c r="A26" s="40"/>
    </row>
    <row r="27" spans="1:11" s="11" customFormat="1" ht="15" x14ac:dyDescent="0.25">
      <c r="A27" s="9"/>
      <c r="B27" s="6" t="s">
        <v>6</v>
      </c>
      <c r="C27" s="6"/>
      <c r="D27" s="98"/>
      <c r="E27" s="15"/>
      <c r="F27" s="10"/>
      <c r="G27" s="10"/>
      <c r="H27" s="10"/>
      <c r="I27" s="10"/>
    </row>
    <row r="28" spans="1:11" s="2" customFormat="1" ht="15" x14ac:dyDescent="0.2">
      <c r="A28" s="1"/>
      <c r="B28" s="24"/>
      <c r="C28" s="99" t="s">
        <v>52</v>
      </c>
      <c r="D28" s="61" t="s">
        <v>51</v>
      </c>
      <c r="E28" s="19"/>
    </row>
    <row r="29" spans="1:11" s="2" customFormat="1" ht="15" x14ac:dyDescent="0.2">
      <c r="A29" s="1"/>
      <c r="B29" s="24" t="s">
        <v>9</v>
      </c>
      <c r="C29" s="61"/>
      <c r="D29" s="24"/>
      <c r="E29" s="19"/>
    </row>
    <row r="30" spans="1:11" s="2" customFormat="1" ht="15" x14ac:dyDescent="0.25">
      <c r="A30" s="1"/>
      <c r="B30" s="6"/>
      <c r="C30" s="6"/>
      <c r="D30" s="100"/>
      <c r="E30" s="1"/>
    </row>
    <row r="31" spans="1:11" s="2" customFormat="1" ht="15" x14ac:dyDescent="0.25">
      <c r="B31" s="5" t="s">
        <v>10</v>
      </c>
      <c r="C31" s="5"/>
      <c r="D31" s="5"/>
    </row>
    <row r="32" spans="1:11" s="2" customFormat="1" ht="15" x14ac:dyDescent="0.25">
      <c r="B32" s="5"/>
      <c r="C32" s="5"/>
      <c r="D32" s="5"/>
    </row>
    <row r="33" spans="2:9" s="2" customFormat="1" ht="15" x14ac:dyDescent="0.2">
      <c r="B33" s="6" t="s">
        <v>25</v>
      </c>
      <c r="C33" s="6"/>
      <c r="D33" s="98"/>
    </row>
    <row r="34" spans="2:9" s="2" customFormat="1" ht="15" x14ac:dyDescent="0.2">
      <c r="B34" s="24"/>
      <c r="C34" s="99" t="s">
        <v>52</v>
      </c>
      <c r="D34" s="61" t="s">
        <v>51</v>
      </c>
    </row>
    <row r="35" spans="2:9" s="2" customFormat="1" ht="15" x14ac:dyDescent="0.25">
      <c r="B35" s="24" t="s">
        <v>9</v>
      </c>
      <c r="C35" s="61"/>
      <c r="D35" s="5"/>
    </row>
    <row r="37" spans="2:9" ht="14.25" x14ac:dyDescent="0.2">
      <c r="B37" s="60" t="s">
        <v>53</v>
      </c>
    </row>
    <row r="38" spans="2:9" ht="24.75" customHeight="1" x14ac:dyDescent="0.2">
      <c r="B38" s="168" t="s">
        <v>56</v>
      </c>
      <c r="C38" s="168"/>
      <c r="D38" s="168"/>
      <c r="E38" s="168"/>
      <c r="F38" s="168"/>
      <c r="G38" s="168"/>
      <c r="H38" s="168"/>
      <c r="I38" s="168"/>
    </row>
    <row r="39" spans="2:9" ht="25.5" customHeight="1" x14ac:dyDescent="0.2">
      <c r="B39" s="171" t="s">
        <v>54</v>
      </c>
      <c r="C39" s="171"/>
      <c r="D39" s="171"/>
      <c r="E39" s="171"/>
      <c r="F39" s="171"/>
      <c r="G39" s="171"/>
      <c r="H39" s="171"/>
      <c r="I39" s="171"/>
    </row>
    <row r="40" spans="2:9" ht="25.5" customHeight="1" x14ac:dyDescent="0.2">
      <c r="B40" s="171" t="s">
        <v>55</v>
      </c>
      <c r="C40" s="171"/>
      <c r="D40" s="171"/>
      <c r="E40" s="171"/>
      <c r="F40" s="171"/>
      <c r="G40" s="171"/>
      <c r="H40" s="171"/>
      <c r="I40" s="171"/>
    </row>
  </sheetData>
  <mergeCells count="31">
    <mergeCell ref="C6:O6"/>
    <mergeCell ref="C7:O7"/>
    <mergeCell ref="C9:O9"/>
    <mergeCell ref="A7:B7"/>
    <mergeCell ref="A8:B8"/>
    <mergeCell ref="A9:B9"/>
    <mergeCell ref="A10:B10"/>
    <mergeCell ref="C10:I10"/>
    <mergeCell ref="C8:O8"/>
    <mergeCell ref="B39:I39"/>
    <mergeCell ref="B40:I40"/>
    <mergeCell ref="A1:I1"/>
    <mergeCell ref="A4:I4"/>
    <mergeCell ref="F12:G12"/>
    <mergeCell ref="F13:G13"/>
    <mergeCell ref="A23:C23"/>
    <mergeCell ref="A24:B24"/>
    <mergeCell ref="C19:D19"/>
    <mergeCell ref="I14:I15"/>
    <mergeCell ref="C16:D16"/>
    <mergeCell ref="C17:D17"/>
    <mergeCell ref="F14:H14"/>
    <mergeCell ref="A21:C21"/>
    <mergeCell ref="A3:I3"/>
    <mergeCell ref="A6:B6"/>
    <mergeCell ref="A14:A15"/>
    <mergeCell ref="B14:B15"/>
    <mergeCell ref="C14:D15"/>
    <mergeCell ref="E14:E15"/>
    <mergeCell ref="B38:I38"/>
    <mergeCell ref="C18:D18"/>
  </mergeCells>
  <phoneticPr fontId="1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9930-16FF-4436-AB5E-2D5A25B6FAAE}">
  <dimension ref="B2:Q48"/>
  <sheetViews>
    <sheetView zoomScaleNormal="100" workbookViewId="0">
      <selection activeCell="E7" sqref="E7:Q10"/>
    </sheetView>
  </sheetViews>
  <sheetFormatPr defaultRowHeight="15" x14ac:dyDescent="0.25"/>
  <cols>
    <col min="4" max="4" width="45.42578125" customWidth="1"/>
    <col min="15" max="15" width="9.42578125" bestFit="1" customWidth="1"/>
  </cols>
  <sheetData>
    <row r="2" spans="2:17" ht="15" customHeight="1" x14ac:dyDescent="0.3">
      <c r="B2" s="194" t="s">
        <v>65</v>
      </c>
      <c r="C2" s="194"/>
      <c r="D2" s="194"/>
      <c r="E2" s="194"/>
      <c r="F2" s="194"/>
      <c r="G2" s="194"/>
      <c r="H2" s="194"/>
      <c r="I2" s="194"/>
      <c r="J2" s="194"/>
      <c r="K2" s="194"/>
      <c r="L2" s="194"/>
      <c r="M2" s="194"/>
      <c r="N2" s="194"/>
      <c r="O2" s="194"/>
      <c r="P2" s="194"/>
      <c r="Q2" s="194"/>
    </row>
    <row r="4" spans="2:17" ht="18.75" customHeight="1" x14ac:dyDescent="0.25">
      <c r="B4" s="196"/>
      <c r="C4" s="196"/>
      <c r="D4" s="196"/>
      <c r="E4" s="196"/>
      <c r="F4" s="196"/>
      <c r="G4" s="196"/>
      <c r="H4" s="196"/>
      <c r="I4" s="196"/>
      <c r="J4" s="196"/>
      <c r="K4" s="196"/>
      <c r="L4" s="196"/>
      <c r="M4" s="196"/>
      <c r="N4" s="196"/>
      <c r="O4" s="196"/>
      <c r="P4" s="196"/>
      <c r="Q4" s="196"/>
    </row>
    <row r="5" spans="2:17" ht="15" customHeight="1" x14ac:dyDescent="0.25">
      <c r="B5" s="44"/>
      <c r="C5" s="45"/>
      <c r="D5" s="195" t="s">
        <v>12</v>
      </c>
      <c r="E5" s="195"/>
      <c r="F5" s="195"/>
      <c r="G5" s="195"/>
      <c r="H5" s="195"/>
      <c r="I5" s="195"/>
      <c r="J5" s="195"/>
      <c r="K5" s="195"/>
      <c r="L5" s="195"/>
      <c r="M5" s="195"/>
      <c r="N5" s="195"/>
      <c r="O5" s="195"/>
    </row>
    <row r="6" spans="2:17" ht="15" customHeight="1" x14ac:dyDescent="0.25">
      <c r="B6" s="79"/>
      <c r="C6" s="80"/>
      <c r="D6" s="81"/>
      <c r="E6" s="81"/>
      <c r="F6" s="81"/>
      <c r="G6" s="81"/>
      <c r="H6" s="81"/>
      <c r="I6" s="81"/>
      <c r="J6" s="81"/>
      <c r="K6" s="81"/>
      <c r="L6" s="81"/>
      <c r="M6" s="81"/>
      <c r="N6" s="81"/>
      <c r="O6" s="81"/>
      <c r="P6" s="3"/>
      <c r="Q6" s="3"/>
    </row>
    <row r="7" spans="2:17" ht="15" customHeight="1" x14ac:dyDescent="0.25">
      <c r="B7" s="3"/>
      <c r="C7" s="80"/>
      <c r="D7" s="4" t="s">
        <v>61</v>
      </c>
      <c r="E7" s="184" t="s">
        <v>66</v>
      </c>
      <c r="F7" s="184"/>
      <c r="G7" s="184"/>
      <c r="H7" s="184"/>
      <c r="I7" s="184"/>
      <c r="J7" s="184"/>
      <c r="K7" s="184"/>
      <c r="L7" s="184"/>
      <c r="M7" s="184"/>
      <c r="N7" s="184"/>
      <c r="O7" s="184"/>
      <c r="P7" s="184"/>
      <c r="Q7" s="184"/>
    </row>
    <row r="8" spans="2:17" ht="15" customHeight="1" x14ac:dyDescent="0.25">
      <c r="B8" s="3"/>
      <c r="C8" s="80"/>
      <c r="D8" s="22" t="s">
        <v>62</v>
      </c>
      <c r="E8" s="184" t="s">
        <v>69</v>
      </c>
      <c r="F8" s="184"/>
      <c r="G8" s="184"/>
      <c r="H8" s="184"/>
      <c r="I8" s="184"/>
      <c r="J8" s="184"/>
      <c r="K8" s="184"/>
      <c r="L8" s="184"/>
      <c r="M8" s="184"/>
      <c r="N8" s="184"/>
      <c r="O8" s="184"/>
      <c r="P8" s="184"/>
      <c r="Q8" s="184"/>
    </row>
    <row r="9" spans="2:17" ht="15" customHeight="1" x14ac:dyDescent="0.25">
      <c r="B9" s="3"/>
      <c r="C9" s="80"/>
      <c r="D9" s="4" t="s">
        <v>8</v>
      </c>
      <c r="E9" s="184" t="s">
        <v>67</v>
      </c>
      <c r="F9" s="184"/>
      <c r="G9" s="184"/>
      <c r="H9" s="184"/>
      <c r="I9" s="184"/>
      <c r="J9" s="184"/>
      <c r="K9" s="184"/>
      <c r="L9" s="184"/>
      <c r="M9" s="184"/>
      <c r="N9" s="184"/>
      <c r="O9" s="184"/>
      <c r="P9" s="184"/>
      <c r="Q9" s="184"/>
    </row>
    <row r="10" spans="2:17" ht="15" customHeight="1" x14ac:dyDescent="0.25">
      <c r="B10" s="3"/>
      <c r="C10" s="80"/>
      <c r="D10" s="22" t="s">
        <v>63</v>
      </c>
      <c r="E10" s="184" t="s">
        <v>68</v>
      </c>
      <c r="F10" s="184"/>
      <c r="G10" s="184"/>
      <c r="H10" s="184"/>
      <c r="I10" s="184"/>
      <c r="J10" s="184"/>
      <c r="K10" s="184"/>
      <c r="L10" s="184"/>
      <c r="M10" s="184"/>
      <c r="N10" s="184"/>
      <c r="O10" s="184"/>
      <c r="P10" s="184"/>
      <c r="Q10" s="184"/>
    </row>
    <row r="11" spans="2:17" ht="15" customHeight="1" x14ac:dyDescent="0.25">
      <c r="B11" s="3"/>
      <c r="C11" s="80"/>
      <c r="D11" s="23" t="s">
        <v>64</v>
      </c>
      <c r="E11" s="184"/>
      <c r="F11" s="184"/>
      <c r="G11" s="184"/>
      <c r="H11" s="184"/>
      <c r="I11" s="184"/>
      <c r="J11" s="184"/>
      <c r="K11" s="184"/>
      <c r="L11" s="184"/>
      <c r="M11" s="184"/>
      <c r="N11" s="184"/>
      <c r="O11" s="184"/>
      <c r="P11" s="184"/>
      <c r="Q11" s="184"/>
    </row>
    <row r="12" spans="2:17" x14ac:dyDescent="0.25">
      <c r="D12" s="3"/>
      <c r="E12" s="3"/>
      <c r="F12" s="3"/>
      <c r="G12" s="3"/>
      <c r="H12" s="3"/>
      <c r="I12" s="3"/>
      <c r="J12" s="3"/>
      <c r="K12" s="3"/>
      <c r="L12" s="3"/>
      <c r="M12" s="3"/>
      <c r="N12" s="3"/>
      <c r="O12" s="3"/>
      <c r="P12" s="3"/>
      <c r="Q12" s="3"/>
    </row>
    <row r="13" spans="2:17" ht="15" customHeight="1" x14ac:dyDescent="0.25">
      <c r="B13" s="3"/>
      <c r="C13" s="3"/>
      <c r="D13" s="3"/>
      <c r="E13" s="3"/>
      <c r="F13" s="3"/>
      <c r="G13" s="3"/>
      <c r="H13" s="3" t="s">
        <v>50</v>
      </c>
      <c r="I13" s="3"/>
      <c r="J13" s="66">
        <f>Q44</f>
        <v>0</v>
      </c>
      <c r="K13" s="3" t="s">
        <v>13</v>
      </c>
      <c r="L13" s="3"/>
      <c r="M13" s="197" t="s">
        <v>45</v>
      </c>
      <c r="N13" s="197"/>
      <c r="O13" s="198"/>
      <c r="P13" s="198"/>
      <c r="Q13" s="198"/>
    </row>
    <row r="14" spans="2:17" ht="15" customHeight="1" thickBot="1" x14ac:dyDescent="0.3">
      <c r="B14" s="199" t="s">
        <v>45</v>
      </c>
      <c r="C14" s="199"/>
      <c r="D14" s="200"/>
      <c r="E14" s="200"/>
      <c r="F14" s="200"/>
      <c r="G14" s="200"/>
      <c r="H14" s="200"/>
      <c r="I14" s="200"/>
      <c r="J14" s="200"/>
      <c r="K14" s="200"/>
      <c r="L14" s="200"/>
      <c r="M14" s="200"/>
      <c r="N14" s="200"/>
      <c r="O14" s="200"/>
      <c r="P14" s="200"/>
      <c r="Q14" s="200"/>
    </row>
    <row r="15" spans="2:17" ht="15" customHeight="1" x14ac:dyDescent="0.25">
      <c r="B15" s="210" t="s">
        <v>15</v>
      </c>
      <c r="C15" s="212" t="s">
        <v>47</v>
      </c>
      <c r="D15" s="212" t="s">
        <v>48</v>
      </c>
      <c r="E15" s="214" t="s">
        <v>33</v>
      </c>
      <c r="F15" s="216" t="s">
        <v>34</v>
      </c>
      <c r="G15" s="204" t="s">
        <v>35</v>
      </c>
      <c r="H15" s="205"/>
      <c r="I15" s="205"/>
      <c r="J15" s="205"/>
      <c r="K15" s="205"/>
      <c r="L15" s="206"/>
      <c r="M15" s="207" t="s">
        <v>36</v>
      </c>
      <c r="N15" s="205"/>
      <c r="O15" s="205"/>
      <c r="P15" s="205"/>
      <c r="Q15" s="206"/>
    </row>
    <row r="16" spans="2:17" ht="73.5" customHeight="1" thickBot="1" x14ac:dyDescent="0.3">
      <c r="B16" s="211"/>
      <c r="C16" s="213"/>
      <c r="D16" s="213"/>
      <c r="E16" s="215"/>
      <c r="F16" s="217"/>
      <c r="G16" s="46" t="s">
        <v>37</v>
      </c>
      <c r="H16" s="46" t="s">
        <v>38</v>
      </c>
      <c r="I16" s="46" t="s">
        <v>39</v>
      </c>
      <c r="J16" s="46" t="s">
        <v>49</v>
      </c>
      <c r="K16" s="46" t="s">
        <v>40</v>
      </c>
      <c r="L16" s="47" t="s">
        <v>41</v>
      </c>
      <c r="M16" s="48" t="s">
        <v>42</v>
      </c>
      <c r="N16" s="46" t="s">
        <v>39</v>
      </c>
      <c r="O16" s="46" t="s">
        <v>49</v>
      </c>
      <c r="P16" s="46" t="s">
        <v>40</v>
      </c>
      <c r="Q16" s="47" t="s">
        <v>43</v>
      </c>
    </row>
    <row r="17" spans="2:17" ht="15" customHeight="1" thickBot="1" x14ac:dyDescent="0.3">
      <c r="B17" s="49">
        <v>1</v>
      </c>
      <c r="C17" s="50">
        <v>2</v>
      </c>
      <c r="D17" s="51">
        <v>3</v>
      </c>
      <c r="E17" s="51">
        <v>4</v>
      </c>
      <c r="F17" s="51">
        <v>5</v>
      </c>
      <c r="G17" s="50">
        <v>6</v>
      </c>
      <c r="H17" s="50">
        <v>7</v>
      </c>
      <c r="I17" s="50">
        <v>8</v>
      </c>
      <c r="J17" s="52">
        <v>9</v>
      </c>
      <c r="K17" s="52">
        <v>10</v>
      </c>
      <c r="L17" s="53">
        <v>11</v>
      </c>
      <c r="M17" s="49">
        <v>12</v>
      </c>
      <c r="N17" s="50">
        <v>13</v>
      </c>
      <c r="O17" s="52">
        <v>14</v>
      </c>
      <c r="P17" s="52">
        <v>15</v>
      </c>
      <c r="Q17" s="54">
        <v>16</v>
      </c>
    </row>
    <row r="18" spans="2:17" ht="28.5" x14ac:dyDescent="0.25">
      <c r="B18" s="72"/>
      <c r="C18" s="73"/>
      <c r="D18" s="162" t="s">
        <v>70</v>
      </c>
      <c r="E18" s="75"/>
      <c r="F18" s="63"/>
      <c r="G18" s="68"/>
      <c r="H18" s="69"/>
      <c r="I18" s="68">
        <f>ROUND(G18*H18,2)</f>
        <v>0</v>
      </c>
      <c r="J18" s="68"/>
      <c r="K18" s="68"/>
      <c r="L18" s="70"/>
      <c r="M18" s="71">
        <f>ROUND(F18*G18,2)</f>
        <v>0</v>
      </c>
      <c r="N18" s="68">
        <f>ROUND(F18*I18,2)</f>
        <v>0</v>
      </c>
      <c r="O18" s="68">
        <f>ROUND(F18*J18,2)</f>
        <v>0</v>
      </c>
      <c r="P18" s="68">
        <f>ROUND(F18*K18,2)</f>
        <v>0</v>
      </c>
      <c r="Q18" s="70">
        <f>SUM(N18:P18)</f>
        <v>0</v>
      </c>
    </row>
    <row r="19" spans="2:17" x14ac:dyDescent="0.25">
      <c r="B19" s="72">
        <v>1</v>
      </c>
      <c r="C19" s="73"/>
      <c r="D19" s="74" t="s">
        <v>71</v>
      </c>
      <c r="E19" s="75" t="s">
        <v>72</v>
      </c>
      <c r="F19" s="63">
        <v>1</v>
      </c>
      <c r="G19" s="68"/>
      <c r="H19" s="69"/>
      <c r="I19" s="68">
        <f t="shared" ref="I19:I40" si="0">ROUND(G19*H19,2)</f>
        <v>0</v>
      </c>
      <c r="J19" s="68"/>
      <c r="K19" s="68"/>
      <c r="L19" s="70"/>
      <c r="M19" s="71">
        <f t="shared" ref="M19:M34" si="1">ROUND(F19*G19,2)</f>
        <v>0</v>
      </c>
      <c r="N19" s="68">
        <f t="shared" ref="N19:N34" si="2">ROUND(F19*I19,2)</f>
        <v>0</v>
      </c>
      <c r="O19" s="68">
        <f t="shared" ref="O19:O34" si="3">ROUND(F19*J19,2)</f>
        <v>0</v>
      </c>
      <c r="P19" s="68">
        <f t="shared" ref="P19:P34" si="4">ROUND(F19*K19,2)</f>
        <v>0</v>
      </c>
      <c r="Q19" s="70">
        <f t="shared" ref="Q19" si="5">SUM(N19:P19)</f>
        <v>0</v>
      </c>
    </row>
    <row r="20" spans="2:17" x14ac:dyDescent="0.25">
      <c r="B20" s="107">
        <v>2</v>
      </c>
      <c r="C20" s="73"/>
      <c r="D20" s="74" t="s">
        <v>74</v>
      </c>
      <c r="E20" s="75" t="s">
        <v>73</v>
      </c>
      <c r="F20" s="63">
        <v>1</v>
      </c>
      <c r="G20" s="68"/>
      <c r="H20" s="69"/>
      <c r="I20" s="68">
        <f t="shared" si="0"/>
        <v>0</v>
      </c>
      <c r="J20" s="68"/>
      <c r="K20" s="68"/>
      <c r="L20" s="70"/>
      <c r="M20" s="71">
        <f t="shared" si="1"/>
        <v>0</v>
      </c>
      <c r="N20" s="68">
        <f t="shared" si="2"/>
        <v>0</v>
      </c>
      <c r="O20" s="68">
        <f t="shared" si="3"/>
        <v>0</v>
      </c>
      <c r="P20" s="68">
        <f t="shared" si="4"/>
        <v>0</v>
      </c>
      <c r="Q20" s="70">
        <f t="shared" ref="Q20:Q22" si="6">SUM(N20:P20)</f>
        <v>0</v>
      </c>
    </row>
    <row r="21" spans="2:17" x14ac:dyDescent="0.25">
      <c r="B21" s="72">
        <v>3</v>
      </c>
      <c r="C21" s="73"/>
      <c r="D21" s="74" t="s">
        <v>75</v>
      </c>
      <c r="E21" s="75" t="s">
        <v>73</v>
      </c>
      <c r="F21" s="63">
        <v>2</v>
      </c>
      <c r="G21" s="68"/>
      <c r="H21" s="69"/>
      <c r="I21" s="68">
        <f t="shared" si="0"/>
        <v>0</v>
      </c>
      <c r="J21" s="68"/>
      <c r="K21" s="68"/>
      <c r="L21" s="70"/>
      <c r="M21" s="71">
        <f t="shared" si="1"/>
        <v>0</v>
      </c>
      <c r="N21" s="68">
        <f t="shared" si="2"/>
        <v>0</v>
      </c>
      <c r="O21" s="68">
        <f t="shared" si="3"/>
        <v>0</v>
      </c>
      <c r="P21" s="68">
        <f t="shared" si="4"/>
        <v>0</v>
      </c>
      <c r="Q21" s="70">
        <f t="shared" ref="Q21" si="7">SUM(N21:P21)</f>
        <v>0</v>
      </c>
    </row>
    <row r="22" spans="2:17" x14ac:dyDescent="0.25">
      <c r="B22" s="107">
        <v>4</v>
      </c>
      <c r="C22" s="73"/>
      <c r="D22" s="74" t="s">
        <v>76</v>
      </c>
      <c r="E22" s="75" t="s">
        <v>73</v>
      </c>
      <c r="F22" s="63">
        <v>12</v>
      </c>
      <c r="G22" s="68"/>
      <c r="H22" s="69"/>
      <c r="I22" s="68">
        <f t="shared" si="0"/>
        <v>0</v>
      </c>
      <c r="J22" s="68"/>
      <c r="K22" s="68"/>
      <c r="L22" s="70"/>
      <c r="M22" s="71">
        <f t="shared" si="1"/>
        <v>0</v>
      </c>
      <c r="N22" s="68">
        <f t="shared" si="2"/>
        <v>0</v>
      </c>
      <c r="O22" s="68">
        <f t="shared" si="3"/>
        <v>0</v>
      </c>
      <c r="P22" s="68">
        <f t="shared" si="4"/>
        <v>0</v>
      </c>
      <c r="Q22" s="70">
        <f t="shared" si="6"/>
        <v>0</v>
      </c>
    </row>
    <row r="23" spans="2:17" ht="27" customHeight="1" x14ac:dyDescent="0.25">
      <c r="B23" s="72">
        <v>5</v>
      </c>
      <c r="C23" s="73"/>
      <c r="D23" s="74" t="s">
        <v>77</v>
      </c>
      <c r="E23" s="75" t="s">
        <v>86</v>
      </c>
      <c r="F23" s="63">
        <v>250</v>
      </c>
      <c r="G23" s="68"/>
      <c r="H23" s="69"/>
      <c r="I23" s="68">
        <f t="shared" si="0"/>
        <v>0</v>
      </c>
      <c r="J23" s="68"/>
      <c r="K23" s="68"/>
      <c r="L23" s="70"/>
      <c r="M23" s="71">
        <f t="shared" si="1"/>
        <v>0</v>
      </c>
      <c r="N23" s="68">
        <f t="shared" si="2"/>
        <v>0</v>
      </c>
      <c r="O23" s="68">
        <f t="shared" si="3"/>
        <v>0</v>
      </c>
      <c r="P23" s="68">
        <f t="shared" si="4"/>
        <v>0</v>
      </c>
      <c r="Q23" s="70">
        <f t="shared" ref="Q23:Q25" si="8">SUM(N23:P23)</f>
        <v>0</v>
      </c>
    </row>
    <row r="24" spans="2:17" ht="30" x14ac:dyDescent="0.25">
      <c r="B24" s="107">
        <v>6</v>
      </c>
      <c r="C24" s="73"/>
      <c r="D24" s="74" t="s">
        <v>77</v>
      </c>
      <c r="E24" s="75" t="s">
        <v>86</v>
      </c>
      <c r="F24" s="63">
        <v>300</v>
      </c>
      <c r="G24" s="68"/>
      <c r="H24" s="69"/>
      <c r="I24" s="68">
        <f t="shared" si="0"/>
        <v>0</v>
      </c>
      <c r="J24" s="68"/>
      <c r="K24" s="68"/>
      <c r="L24" s="70"/>
      <c r="M24" s="71">
        <f t="shared" si="1"/>
        <v>0</v>
      </c>
      <c r="N24" s="68">
        <f t="shared" si="2"/>
        <v>0</v>
      </c>
      <c r="O24" s="68">
        <f t="shared" si="3"/>
        <v>0</v>
      </c>
      <c r="P24" s="68">
        <f t="shared" si="4"/>
        <v>0</v>
      </c>
      <c r="Q24" s="70">
        <f t="shared" si="8"/>
        <v>0</v>
      </c>
    </row>
    <row r="25" spans="2:17" ht="32.25" customHeight="1" x14ac:dyDescent="0.25">
      <c r="B25" s="72">
        <v>7</v>
      </c>
      <c r="C25" s="73"/>
      <c r="D25" s="74" t="s">
        <v>78</v>
      </c>
      <c r="E25" s="75" t="s">
        <v>86</v>
      </c>
      <c r="F25" s="63">
        <v>550</v>
      </c>
      <c r="G25" s="68"/>
      <c r="H25" s="69"/>
      <c r="I25" s="68">
        <f t="shared" si="0"/>
        <v>0</v>
      </c>
      <c r="J25" s="68"/>
      <c r="K25" s="68"/>
      <c r="L25" s="70"/>
      <c r="M25" s="71">
        <f t="shared" si="1"/>
        <v>0</v>
      </c>
      <c r="N25" s="68">
        <f t="shared" si="2"/>
        <v>0</v>
      </c>
      <c r="O25" s="68">
        <f t="shared" si="3"/>
        <v>0</v>
      </c>
      <c r="P25" s="68">
        <f t="shared" si="4"/>
        <v>0</v>
      </c>
      <c r="Q25" s="70">
        <f t="shared" si="8"/>
        <v>0</v>
      </c>
    </row>
    <row r="26" spans="2:17" ht="30" x14ac:dyDescent="0.25">
      <c r="B26" s="107">
        <v>8</v>
      </c>
      <c r="C26" s="73"/>
      <c r="D26" s="74" t="s">
        <v>79</v>
      </c>
      <c r="E26" s="75" t="s">
        <v>86</v>
      </c>
      <c r="F26" s="63">
        <v>60</v>
      </c>
      <c r="G26" s="68"/>
      <c r="H26" s="69"/>
      <c r="I26" s="68">
        <f t="shared" si="0"/>
        <v>0</v>
      </c>
      <c r="J26" s="68"/>
      <c r="K26" s="68"/>
      <c r="L26" s="70"/>
      <c r="M26" s="71">
        <f t="shared" si="1"/>
        <v>0</v>
      </c>
      <c r="N26" s="68">
        <f t="shared" si="2"/>
        <v>0</v>
      </c>
      <c r="O26" s="68">
        <f t="shared" si="3"/>
        <v>0</v>
      </c>
      <c r="P26" s="68">
        <f t="shared" si="4"/>
        <v>0</v>
      </c>
      <c r="Q26" s="70">
        <f t="shared" ref="Q26" si="9">SUM(N26:P26)</f>
        <v>0</v>
      </c>
    </row>
    <row r="27" spans="2:17" ht="31.5" customHeight="1" x14ac:dyDescent="0.25">
      <c r="B27" s="72">
        <v>9</v>
      </c>
      <c r="C27" s="73"/>
      <c r="D27" s="74" t="s">
        <v>80</v>
      </c>
      <c r="E27" s="75" t="s">
        <v>73</v>
      </c>
      <c r="F27" s="63">
        <v>40</v>
      </c>
      <c r="G27" s="68"/>
      <c r="H27" s="69"/>
      <c r="I27" s="68">
        <f t="shared" si="0"/>
        <v>0</v>
      </c>
      <c r="J27" s="68"/>
      <c r="K27" s="68"/>
      <c r="L27" s="70"/>
      <c r="M27" s="71">
        <f t="shared" si="1"/>
        <v>0</v>
      </c>
      <c r="N27" s="68">
        <f t="shared" si="2"/>
        <v>0</v>
      </c>
      <c r="O27" s="68">
        <f t="shared" si="3"/>
        <v>0</v>
      </c>
      <c r="P27" s="68">
        <f t="shared" si="4"/>
        <v>0</v>
      </c>
      <c r="Q27" s="70">
        <f t="shared" ref="Q27:Q29" si="10">SUM(N27:P27)</f>
        <v>0</v>
      </c>
    </row>
    <row r="28" spans="2:17" ht="30" x14ac:dyDescent="0.25">
      <c r="B28" s="107">
        <v>10</v>
      </c>
      <c r="C28" s="73"/>
      <c r="D28" s="74" t="s">
        <v>81</v>
      </c>
      <c r="E28" s="75" t="s">
        <v>73</v>
      </c>
      <c r="F28" s="63">
        <v>15</v>
      </c>
      <c r="G28" s="68"/>
      <c r="H28" s="69"/>
      <c r="I28" s="68">
        <f t="shared" si="0"/>
        <v>0</v>
      </c>
      <c r="J28" s="68"/>
      <c r="K28" s="68"/>
      <c r="L28" s="70"/>
      <c r="M28" s="71">
        <f t="shared" si="1"/>
        <v>0</v>
      </c>
      <c r="N28" s="68">
        <f t="shared" si="2"/>
        <v>0</v>
      </c>
      <c r="O28" s="68">
        <f t="shared" si="3"/>
        <v>0</v>
      </c>
      <c r="P28" s="68">
        <f t="shared" si="4"/>
        <v>0</v>
      </c>
      <c r="Q28" s="70">
        <f t="shared" si="10"/>
        <v>0</v>
      </c>
    </row>
    <row r="29" spans="2:17" x14ac:dyDescent="0.25">
      <c r="B29" s="72">
        <v>11</v>
      </c>
      <c r="C29" s="73"/>
      <c r="D29" s="110" t="s">
        <v>82</v>
      </c>
      <c r="E29" s="75" t="s">
        <v>72</v>
      </c>
      <c r="F29" s="64">
        <v>1</v>
      </c>
      <c r="G29" s="68"/>
      <c r="H29" s="69"/>
      <c r="I29" s="68">
        <f t="shared" si="0"/>
        <v>0</v>
      </c>
      <c r="J29" s="68"/>
      <c r="K29" s="68"/>
      <c r="L29" s="70"/>
      <c r="M29" s="71">
        <f t="shared" si="1"/>
        <v>0</v>
      </c>
      <c r="N29" s="68">
        <f t="shared" si="2"/>
        <v>0</v>
      </c>
      <c r="O29" s="68">
        <f t="shared" si="3"/>
        <v>0</v>
      </c>
      <c r="P29" s="68">
        <f t="shared" si="4"/>
        <v>0</v>
      </c>
      <c r="Q29" s="70">
        <f t="shared" si="10"/>
        <v>0</v>
      </c>
    </row>
    <row r="30" spans="2:17" ht="30" x14ac:dyDescent="0.25">
      <c r="B30" s="107">
        <v>12</v>
      </c>
      <c r="C30" s="73"/>
      <c r="D30" s="74" t="s">
        <v>83</v>
      </c>
      <c r="E30" s="75" t="s">
        <v>86</v>
      </c>
      <c r="F30" s="63">
        <v>60</v>
      </c>
      <c r="G30" s="68"/>
      <c r="H30" s="69"/>
      <c r="I30" s="68">
        <f t="shared" si="0"/>
        <v>0</v>
      </c>
      <c r="J30" s="68"/>
      <c r="K30" s="68"/>
      <c r="L30" s="70"/>
      <c r="M30" s="71">
        <f t="shared" si="1"/>
        <v>0</v>
      </c>
      <c r="N30" s="68">
        <f t="shared" si="2"/>
        <v>0</v>
      </c>
      <c r="O30" s="68">
        <f t="shared" si="3"/>
        <v>0</v>
      </c>
      <c r="P30" s="68">
        <f t="shared" si="4"/>
        <v>0</v>
      </c>
      <c r="Q30" s="70">
        <f t="shared" ref="Q30" si="11">SUM(N30:P30)</f>
        <v>0</v>
      </c>
    </row>
    <row r="31" spans="2:17" ht="30" x14ac:dyDescent="0.25">
      <c r="B31" s="72">
        <v>13</v>
      </c>
      <c r="C31" s="73"/>
      <c r="D31" s="74" t="s">
        <v>84</v>
      </c>
      <c r="E31" s="75" t="s">
        <v>87</v>
      </c>
      <c r="F31" s="63">
        <v>90</v>
      </c>
      <c r="G31" s="68"/>
      <c r="H31" s="69"/>
      <c r="I31" s="68">
        <f t="shared" si="0"/>
        <v>0</v>
      </c>
      <c r="J31" s="68"/>
      <c r="K31" s="68"/>
      <c r="L31" s="70"/>
      <c r="M31" s="71">
        <f t="shared" si="1"/>
        <v>0</v>
      </c>
      <c r="N31" s="68">
        <f t="shared" si="2"/>
        <v>0</v>
      </c>
      <c r="O31" s="68">
        <f t="shared" si="3"/>
        <v>0</v>
      </c>
      <c r="P31" s="68">
        <f t="shared" si="4"/>
        <v>0</v>
      </c>
      <c r="Q31" s="70">
        <f t="shared" ref="Q31:Q34" si="12">SUM(N31:P31)</f>
        <v>0</v>
      </c>
    </row>
    <row r="32" spans="2:17" ht="30" x14ac:dyDescent="0.25">
      <c r="B32" s="107">
        <v>14</v>
      </c>
      <c r="C32" s="73"/>
      <c r="D32" s="74" t="s">
        <v>85</v>
      </c>
      <c r="E32" s="75" t="s">
        <v>73</v>
      </c>
      <c r="F32" s="63">
        <v>20</v>
      </c>
      <c r="G32" s="68"/>
      <c r="H32" s="69"/>
      <c r="I32" s="68">
        <f t="shared" si="0"/>
        <v>0</v>
      </c>
      <c r="J32" s="68"/>
      <c r="K32" s="68"/>
      <c r="L32" s="70"/>
      <c r="M32" s="71">
        <f t="shared" si="1"/>
        <v>0</v>
      </c>
      <c r="N32" s="68">
        <f t="shared" si="2"/>
        <v>0</v>
      </c>
      <c r="O32" s="68">
        <f t="shared" si="3"/>
        <v>0</v>
      </c>
      <c r="P32" s="68">
        <f t="shared" si="4"/>
        <v>0</v>
      </c>
      <c r="Q32" s="70">
        <f t="shared" si="12"/>
        <v>0</v>
      </c>
    </row>
    <row r="33" spans="2:17" x14ac:dyDescent="0.25">
      <c r="B33" s="72"/>
      <c r="C33" s="73"/>
      <c r="D33" s="111"/>
      <c r="E33" s="75"/>
      <c r="F33" s="63"/>
      <c r="G33" s="68"/>
      <c r="H33" s="69"/>
      <c r="I33" s="68">
        <f t="shared" ref="I33" si="13">ROUND(G33*H33,2)</f>
        <v>0</v>
      </c>
      <c r="J33" s="68"/>
      <c r="K33" s="68"/>
      <c r="L33" s="70"/>
      <c r="M33" s="71">
        <f t="shared" ref="M33" si="14">ROUND(F33*G33,2)</f>
        <v>0</v>
      </c>
      <c r="N33" s="68">
        <f t="shared" ref="N33" si="15">ROUND(F33*I33,2)</f>
        <v>0</v>
      </c>
      <c r="O33" s="68">
        <f t="shared" ref="O33" si="16">ROUND(F33*J33,2)</f>
        <v>0</v>
      </c>
      <c r="P33" s="68">
        <f t="shared" ref="P33" si="17">ROUND(F33*K33,2)</f>
        <v>0</v>
      </c>
      <c r="Q33" s="70">
        <f t="shared" ref="Q33" si="18">SUM(N33:P33)</f>
        <v>0</v>
      </c>
    </row>
    <row r="34" spans="2:17" x14ac:dyDescent="0.25">
      <c r="B34" s="107"/>
      <c r="C34" s="73"/>
      <c r="D34" s="113"/>
      <c r="E34" s="75"/>
      <c r="F34" s="64"/>
      <c r="G34" s="115"/>
      <c r="H34" s="116"/>
      <c r="I34" s="115">
        <f t="shared" si="0"/>
        <v>0</v>
      </c>
      <c r="J34" s="115"/>
      <c r="K34" s="115"/>
      <c r="L34" s="118"/>
      <c r="M34" s="117">
        <f t="shared" si="1"/>
        <v>0</v>
      </c>
      <c r="N34" s="115">
        <f t="shared" si="2"/>
        <v>0</v>
      </c>
      <c r="O34" s="115">
        <f t="shared" si="3"/>
        <v>0</v>
      </c>
      <c r="P34" s="115">
        <f t="shared" si="4"/>
        <v>0</v>
      </c>
      <c r="Q34" s="118">
        <f t="shared" si="12"/>
        <v>0</v>
      </c>
    </row>
    <row r="35" spans="2:17" x14ac:dyDescent="0.25">
      <c r="B35" s="109"/>
      <c r="C35" s="73"/>
      <c r="D35" s="74"/>
      <c r="E35" s="75"/>
      <c r="F35" s="65"/>
      <c r="G35" s="68"/>
      <c r="H35" s="69"/>
      <c r="I35" s="115">
        <f t="shared" si="0"/>
        <v>0</v>
      </c>
      <c r="J35" s="68"/>
      <c r="K35" s="68"/>
      <c r="L35" s="70"/>
      <c r="M35" s="117">
        <f t="shared" ref="M35:M38" si="19">ROUND(F35*G35,2)</f>
        <v>0</v>
      </c>
      <c r="N35" s="115">
        <f t="shared" ref="N35:N38" si="20">ROUND(F35*I35,2)</f>
        <v>0</v>
      </c>
      <c r="O35" s="115">
        <f t="shared" ref="O35:O38" si="21">ROUND(F35*J35,2)</f>
        <v>0</v>
      </c>
      <c r="P35" s="115">
        <f t="shared" ref="P35:P38" si="22">ROUND(F35*K35,2)</f>
        <v>0</v>
      </c>
      <c r="Q35" s="118">
        <f t="shared" ref="Q35:Q38" si="23">SUM(N35:P35)</f>
        <v>0</v>
      </c>
    </row>
    <row r="36" spans="2:17" x14ac:dyDescent="0.25">
      <c r="B36" s="109"/>
      <c r="C36" s="73"/>
      <c r="D36" s="74"/>
      <c r="E36" s="75"/>
      <c r="F36" s="65"/>
      <c r="G36" s="68"/>
      <c r="H36" s="69"/>
      <c r="I36" s="115">
        <f t="shared" si="0"/>
        <v>0</v>
      </c>
      <c r="J36" s="68"/>
      <c r="K36" s="68"/>
      <c r="L36" s="70"/>
      <c r="M36" s="117">
        <f t="shared" si="19"/>
        <v>0</v>
      </c>
      <c r="N36" s="115">
        <f t="shared" si="20"/>
        <v>0</v>
      </c>
      <c r="O36" s="115">
        <f t="shared" si="21"/>
        <v>0</v>
      </c>
      <c r="P36" s="115">
        <f t="shared" si="22"/>
        <v>0</v>
      </c>
      <c r="Q36" s="118">
        <f t="shared" si="23"/>
        <v>0</v>
      </c>
    </row>
    <row r="37" spans="2:17" x14ac:dyDescent="0.25">
      <c r="B37" s="109"/>
      <c r="C37" s="73"/>
      <c r="D37" s="74"/>
      <c r="E37" s="75"/>
      <c r="F37" s="65"/>
      <c r="G37" s="68"/>
      <c r="H37" s="69"/>
      <c r="I37" s="115">
        <f t="shared" si="0"/>
        <v>0</v>
      </c>
      <c r="J37" s="68"/>
      <c r="K37" s="68"/>
      <c r="L37" s="70"/>
      <c r="M37" s="117">
        <f t="shared" si="19"/>
        <v>0</v>
      </c>
      <c r="N37" s="115">
        <f t="shared" si="20"/>
        <v>0</v>
      </c>
      <c r="O37" s="115">
        <f t="shared" si="21"/>
        <v>0</v>
      </c>
      <c r="P37" s="115">
        <f t="shared" si="22"/>
        <v>0</v>
      </c>
      <c r="Q37" s="118">
        <f t="shared" si="23"/>
        <v>0</v>
      </c>
    </row>
    <row r="38" spans="2:17" x14ac:dyDescent="0.25">
      <c r="B38" s="109"/>
      <c r="C38" s="73"/>
      <c r="D38" s="74"/>
      <c r="E38" s="75"/>
      <c r="F38" s="65"/>
      <c r="G38" s="68"/>
      <c r="H38" s="69"/>
      <c r="I38" s="115">
        <f t="shared" si="0"/>
        <v>0</v>
      </c>
      <c r="J38" s="68"/>
      <c r="K38" s="68"/>
      <c r="L38" s="70"/>
      <c r="M38" s="117">
        <f t="shared" si="19"/>
        <v>0</v>
      </c>
      <c r="N38" s="115">
        <f t="shared" si="20"/>
        <v>0</v>
      </c>
      <c r="O38" s="115">
        <f t="shared" si="21"/>
        <v>0</v>
      </c>
      <c r="P38" s="115">
        <f t="shared" si="22"/>
        <v>0</v>
      </c>
      <c r="Q38" s="118">
        <f t="shared" si="23"/>
        <v>0</v>
      </c>
    </row>
    <row r="39" spans="2:17" x14ac:dyDescent="0.25">
      <c r="B39" s="120"/>
      <c r="C39" s="112"/>
      <c r="D39" s="110"/>
      <c r="E39" s="75"/>
      <c r="F39" s="63"/>
      <c r="G39" s="115"/>
      <c r="H39" s="116"/>
      <c r="I39" s="115">
        <f t="shared" si="0"/>
        <v>0</v>
      </c>
      <c r="J39" s="115"/>
      <c r="K39" s="115"/>
      <c r="L39" s="121"/>
      <c r="M39" s="117">
        <f t="shared" ref="M39:M40" si="24">ROUND(F39*G39,2)</f>
        <v>0</v>
      </c>
      <c r="N39" s="115">
        <f t="shared" ref="N39:N40" si="25">ROUND(F39*I39,2)</f>
        <v>0</v>
      </c>
      <c r="O39" s="115">
        <f t="shared" ref="O39:O40" si="26">ROUND(F39*J39,2)</f>
        <v>0</v>
      </c>
      <c r="P39" s="115">
        <f t="shared" ref="P39:P40" si="27">ROUND(F39*K39,2)</f>
        <v>0</v>
      </c>
      <c r="Q39" s="118">
        <f t="shared" ref="Q39:Q40" si="28">SUM(N39:P39)</f>
        <v>0</v>
      </c>
    </row>
    <row r="40" spans="2:17" x14ac:dyDescent="0.25">
      <c r="B40" s="120"/>
      <c r="C40" s="112"/>
      <c r="D40" s="110"/>
      <c r="E40" s="75"/>
      <c r="F40" s="63"/>
      <c r="G40" s="115"/>
      <c r="H40" s="116"/>
      <c r="I40" s="115">
        <f t="shared" si="0"/>
        <v>0</v>
      </c>
      <c r="J40" s="115"/>
      <c r="K40" s="115"/>
      <c r="L40" s="121"/>
      <c r="M40" s="117">
        <f t="shared" si="24"/>
        <v>0</v>
      </c>
      <c r="N40" s="115">
        <f t="shared" si="25"/>
        <v>0</v>
      </c>
      <c r="O40" s="115">
        <f t="shared" si="26"/>
        <v>0</v>
      </c>
      <c r="P40" s="115">
        <f t="shared" si="27"/>
        <v>0</v>
      </c>
      <c r="Q40" s="118">
        <f t="shared" si="28"/>
        <v>0</v>
      </c>
    </row>
    <row r="41" spans="2:17" x14ac:dyDescent="0.25">
      <c r="B41" s="120"/>
      <c r="C41" s="112"/>
      <c r="D41" s="110"/>
      <c r="E41" s="75"/>
      <c r="F41" s="63"/>
      <c r="G41" s="115"/>
      <c r="H41" s="116"/>
      <c r="I41" s="115">
        <f>ROUND(G41*H41,2)</f>
        <v>0</v>
      </c>
      <c r="J41" s="115"/>
      <c r="K41" s="115"/>
      <c r="L41" s="121"/>
      <c r="M41" s="117">
        <f t="shared" ref="M41:M42" si="29">ROUND(F41*G41,2)</f>
        <v>0</v>
      </c>
      <c r="N41" s="115">
        <f>ROUND(F41*I41,2)</f>
        <v>0</v>
      </c>
      <c r="O41" s="115">
        <f t="shared" ref="O41" si="30">ROUND(F41*J41,2)</f>
        <v>0</v>
      </c>
      <c r="P41" s="115">
        <f t="shared" ref="P41" si="31">ROUND(F41*K41,2)</f>
        <v>0</v>
      </c>
      <c r="Q41" s="118">
        <f t="shared" ref="Q41" si="32">SUM(N41:P41)</f>
        <v>0</v>
      </c>
    </row>
    <row r="42" spans="2:17" x14ac:dyDescent="0.25">
      <c r="B42" s="128"/>
      <c r="C42" s="126"/>
      <c r="D42" s="127"/>
      <c r="E42" s="75"/>
      <c r="F42" s="63"/>
      <c r="G42" s="115"/>
      <c r="H42" s="116"/>
      <c r="I42" s="115">
        <f>ROUND(G42*H42,2)</f>
        <v>0</v>
      </c>
      <c r="J42" s="115"/>
      <c r="K42" s="115"/>
      <c r="L42" s="121"/>
      <c r="M42" s="117">
        <f t="shared" si="29"/>
        <v>0</v>
      </c>
      <c r="N42" s="115">
        <f>ROUND(F42*I42,2)</f>
        <v>0</v>
      </c>
      <c r="O42" s="115">
        <f t="shared" ref="O42" si="33">ROUND(F42*J42,2)</f>
        <v>0</v>
      </c>
      <c r="P42" s="115">
        <f t="shared" ref="P42" si="34">ROUND(F42*K42,2)</f>
        <v>0</v>
      </c>
      <c r="Q42" s="118">
        <f t="shared" ref="Q42" si="35">SUM(N42:P42)</f>
        <v>0</v>
      </c>
    </row>
    <row r="43" spans="2:17" ht="15.75" thickBot="1" x14ac:dyDescent="0.3">
      <c r="B43" s="123"/>
      <c r="C43" s="124"/>
      <c r="D43" s="125"/>
      <c r="E43" s="82"/>
      <c r="F43" s="82"/>
      <c r="G43" s="77"/>
      <c r="H43" s="77"/>
      <c r="I43" s="129"/>
      <c r="J43" s="77"/>
      <c r="K43" s="77"/>
      <c r="L43" s="122"/>
      <c r="M43" s="76"/>
      <c r="N43" s="77"/>
      <c r="O43" s="77"/>
      <c r="P43" s="77"/>
      <c r="Q43" s="78"/>
    </row>
    <row r="44" spans="2:17" x14ac:dyDescent="0.25">
      <c r="B44" s="3"/>
      <c r="C44" s="3"/>
      <c r="D44" s="3"/>
      <c r="E44" s="208" t="s">
        <v>46</v>
      </c>
      <c r="F44" s="208"/>
      <c r="G44" s="208"/>
      <c r="H44" s="208"/>
      <c r="I44" s="208"/>
      <c r="J44" s="208"/>
      <c r="K44" s="208"/>
      <c r="L44" s="208"/>
      <c r="M44" s="67">
        <f>ROUND(SUM(M18:M43),2)</f>
        <v>0</v>
      </c>
      <c r="N44" s="67">
        <f>ROUND(SUM(N18:N43),2)</f>
        <v>0</v>
      </c>
      <c r="O44" s="67">
        <f>ROUND(SUM(O18:O43),2)</f>
        <v>0</v>
      </c>
      <c r="P44" s="67">
        <f>ROUND(SUM(P18:P43),2)</f>
        <v>0</v>
      </c>
      <c r="Q44" s="67">
        <f>ROUND(SUM(Q18:Q43),2)</f>
        <v>0</v>
      </c>
    </row>
    <row r="46" spans="2:17" x14ac:dyDescent="0.25">
      <c r="B46" s="198" t="s">
        <v>44</v>
      </c>
      <c r="C46" s="198"/>
      <c r="D46" s="56"/>
      <c r="E46" s="56"/>
      <c r="F46" s="3"/>
      <c r="G46" s="3"/>
      <c r="H46" s="3"/>
      <c r="I46" s="198" t="s">
        <v>25</v>
      </c>
      <c r="J46" s="198"/>
      <c r="K46" s="209"/>
      <c r="L46" s="209"/>
      <c r="M46" s="209"/>
      <c r="N46" s="209"/>
      <c r="O46" s="209"/>
      <c r="P46" s="209"/>
      <c r="Q46" s="55"/>
    </row>
    <row r="47" spans="2:17" x14ac:dyDescent="0.25">
      <c r="B47" s="57" t="s">
        <v>57</v>
      </c>
      <c r="C47" s="201" t="s">
        <v>58</v>
      </c>
      <c r="D47" s="202"/>
      <c r="E47" s="58" t="s">
        <v>51</v>
      </c>
      <c r="F47" s="3"/>
      <c r="G47" s="3"/>
      <c r="H47" s="3"/>
      <c r="I47" s="3" t="s">
        <v>59</v>
      </c>
      <c r="J47" s="3"/>
      <c r="K47" s="202" t="s">
        <v>60</v>
      </c>
      <c r="L47" s="202"/>
      <c r="M47" s="202"/>
      <c r="N47" s="202"/>
      <c r="O47" s="202"/>
      <c r="P47" s="202"/>
      <c r="Q47" s="58" t="s">
        <v>51</v>
      </c>
    </row>
    <row r="48" spans="2:17" x14ac:dyDescent="0.25">
      <c r="B48" s="203" t="s">
        <v>9</v>
      </c>
      <c r="C48" s="203"/>
      <c r="D48" s="3"/>
      <c r="E48" s="3"/>
      <c r="F48" s="3"/>
      <c r="G48" s="3"/>
      <c r="H48" s="3"/>
      <c r="I48" s="203" t="s">
        <v>9</v>
      </c>
      <c r="J48" s="203"/>
      <c r="K48" s="3"/>
      <c r="L48" s="3"/>
      <c r="M48" s="3"/>
      <c r="N48" s="3"/>
      <c r="O48" s="3"/>
    </row>
  </sheetData>
  <protectedRanges>
    <protectedRange sqref="D26 D28:D29" name="Range9_1_3_1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6:F29" name="Range9_1_2_2_2_9"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30 D32:D41" name="Range9_1_3_1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B20 B22 B24 B26 B28 B30 B32 B34" name="Range9_1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B35:B41" name="Range9_1_1_6"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18:C21" name="Range9_1_1_4"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18:D21 D23 D27 D31" name="Range9_1_3"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E18:E22" name="Range9_1_3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18:F21" name="Range9_1_2_2_2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2:C25" name="Range9_1_1_8"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2 D24:D25" name="Range9_1_3_4"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E23:E26" name="Range9_1_3_5"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2:F25" name="Range9_1_2_2_2_4"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6:C29" name="Range9_1_1_16"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E27:E29" name="Range9_1_3_6"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30:C41" name="Range9_1_1_18"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E30:E42" name="Range9_1_3_10"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30:F38" name="Range9_1_2_2_2_1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39:F42" name="Range9_1_2_2_2_4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s>
  <mergeCells count="27">
    <mergeCell ref="C47:D47"/>
    <mergeCell ref="K47:P47"/>
    <mergeCell ref="B48:C48"/>
    <mergeCell ref="I48:J48"/>
    <mergeCell ref="G15:L15"/>
    <mergeCell ref="M15:Q15"/>
    <mergeCell ref="E44:L44"/>
    <mergeCell ref="B46:C46"/>
    <mergeCell ref="I46:J46"/>
    <mergeCell ref="K46:P46"/>
    <mergeCell ref="B15:B16"/>
    <mergeCell ref="C15:C16"/>
    <mergeCell ref="D15:D16"/>
    <mergeCell ref="E15:E16"/>
    <mergeCell ref="F15:F16"/>
    <mergeCell ref="E10:Q10"/>
    <mergeCell ref="E11:Q11"/>
    <mergeCell ref="M13:N13"/>
    <mergeCell ref="O13:Q13"/>
    <mergeCell ref="B14:C14"/>
    <mergeCell ref="D14:Q14"/>
    <mergeCell ref="E9:Q9"/>
    <mergeCell ref="B2:Q2"/>
    <mergeCell ref="D5:O5"/>
    <mergeCell ref="E7:Q7"/>
    <mergeCell ref="E8:Q8"/>
    <mergeCell ref="B4:Q4"/>
  </mergeCells>
  <conditionalFormatting sqref="C18:C41">
    <cfRule type="expression" priority="1" stopIfTrue="1">
      <formula>#REF!</formula>
    </cfRule>
  </conditionalFormatting>
  <dataValidations count="1">
    <dataValidation allowBlank="1" showInputMessage="1" showErrorMessage="1" promptTitle="VV pozīcijas kods!" prompt="Jāiekopē VV pozīcijas kods no lapas VV_Kods" sqref="C18:C41" xr:uid="{D9E145C6-2C3F-4E42-BD4E-6A376B1AA4D6}"/>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095A-6639-4633-867A-457DD820A694}">
  <dimension ref="B2:Q28"/>
  <sheetViews>
    <sheetView topLeftCell="A4" zoomScaleNormal="100" workbookViewId="0">
      <selection activeCell="D18" sqref="D18"/>
    </sheetView>
  </sheetViews>
  <sheetFormatPr defaultRowHeight="15" x14ac:dyDescent="0.25"/>
  <cols>
    <col min="4" max="4" width="45.42578125" customWidth="1"/>
  </cols>
  <sheetData>
    <row r="2" spans="2:17" ht="15" customHeight="1" x14ac:dyDescent="0.3">
      <c r="B2" s="218" t="s">
        <v>65</v>
      </c>
      <c r="C2" s="218"/>
      <c r="D2" s="218"/>
      <c r="E2" s="218"/>
      <c r="F2" s="218"/>
      <c r="G2" s="218"/>
      <c r="H2" s="218"/>
      <c r="I2" s="218"/>
      <c r="J2" s="218"/>
      <c r="K2" s="218"/>
      <c r="L2" s="218"/>
      <c r="M2" s="218"/>
      <c r="N2" s="218"/>
      <c r="O2" s="218"/>
      <c r="P2" s="218"/>
      <c r="Q2" s="218"/>
    </row>
    <row r="4" spans="2:17" ht="18.75" customHeight="1" x14ac:dyDescent="0.25">
      <c r="B4" s="196"/>
      <c r="C4" s="196"/>
      <c r="D4" s="196"/>
      <c r="E4" s="196"/>
      <c r="F4" s="196"/>
      <c r="G4" s="196"/>
      <c r="H4" s="196"/>
      <c r="I4" s="196"/>
      <c r="J4" s="196"/>
      <c r="K4" s="196"/>
      <c r="L4" s="196"/>
      <c r="M4" s="196"/>
      <c r="N4" s="196"/>
      <c r="O4" s="196"/>
      <c r="P4" s="196"/>
      <c r="Q4" s="196"/>
    </row>
    <row r="5" spans="2:17" ht="15" customHeight="1" x14ac:dyDescent="0.25">
      <c r="B5" s="195" t="s">
        <v>12</v>
      </c>
      <c r="C5" s="195"/>
      <c r="D5" s="195"/>
      <c r="E5" s="195"/>
      <c r="F5" s="195"/>
      <c r="G5" s="195"/>
      <c r="H5" s="195"/>
      <c r="I5" s="195"/>
      <c r="J5" s="195"/>
      <c r="K5" s="195"/>
      <c r="L5" s="195"/>
      <c r="M5" s="195"/>
      <c r="N5" s="195"/>
      <c r="O5" s="195"/>
      <c r="P5" s="195"/>
      <c r="Q5" s="195"/>
    </row>
    <row r="6" spans="2:17" ht="15" customHeight="1" x14ac:dyDescent="0.25">
      <c r="B6" s="44"/>
      <c r="C6" s="45"/>
      <c r="D6" s="119"/>
      <c r="E6" s="119"/>
      <c r="F6" s="119"/>
      <c r="G6" s="119"/>
      <c r="H6" s="119"/>
      <c r="I6" s="119"/>
      <c r="J6" s="119"/>
      <c r="K6" s="119"/>
      <c r="L6" s="119"/>
      <c r="M6" s="119"/>
      <c r="N6" s="119"/>
      <c r="O6" s="119"/>
    </row>
    <row r="7" spans="2:17" ht="15" customHeight="1" x14ac:dyDescent="0.25">
      <c r="B7" s="3"/>
      <c r="C7" s="45"/>
      <c r="D7" s="4" t="s">
        <v>61</v>
      </c>
      <c r="E7" s="184" t="s">
        <v>66</v>
      </c>
      <c r="F7" s="184"/>
      <c r="G7" s="184"/>
      <c r="H7" s="184"/>
      <c r="I7" s="184"/>
      <c r="J7" s="184"/>
      <c r="K7" s="184"/>
      <c r="L7" s="184"/>
      <c r="M7" s="184"/>
      <c r="N7" s="184"/>
      <c r="O7" s="184"/>
      <c r="P7" s="184"/>
      <c r="Q7" s="184"/>
    </row>
    <row r="8" spans="2:17" ht="15" customHeight="1" x14ac:dyDescent="0.25">
      <c r="B8" s="3"/>
      <c r="C8" s="45"/>
      <c r="D8" s="22" t="s">
        <v>62</v>
      </c>
      <c r="E8" s="184" t="s">
        <v>69</v>
      </c>
      <c r="F8" s="184"/>
      <c r="G8" s="184"/>
      <c r="H8" s="184"/>
      <c r="I8" s="184"/>
      <c r="J8" s="184"/>
      <c r="K8" s="184"/>
      <c r="L8" s="184"/>
      <c r="M8" s="184"/>
      <c r="N8" s="184"/>
      <c r="O8" s="184"/>
      <c r="P8" s="184"/>
      <c r="Q8" s="184"/>
    </row>
    <row r="9" spans="2:17" ht="15" customHeight="1" x14ac:dyDescent="0.25">
      <c r="B9" s="3"/>
      <c r="C9" s="45"/>
      <c r="D9" s="4" t="s">
        <v>8</v>
      </c>
      <c r="E9" s="184" t="s">
        <v>67</v>
      </c>
      <c r="F9" s="184"/>
      <c r="G9" s="184"/>
      <c r="H9" s="184"/>
      <c r="I9" s="184"/>
      <c r="J9" s="184"/>
      <c r="K9" s="184"/>
      <c r="L9" s="184"/>
      <c r="M9" s="184"/>
      <c r="N9" s="184"/>
      <c r="O9" s="184"/>
      <c r="P9" s="184"/>
      <c r="Q9" s="184"/>
    </row>
    <row r="10" spans="2:17" ht="15" customHeight="1" x14ac:dyDescent="0.25">
      <c r="B10" s="3"/>
      <c r="C10" s="45"/>
      <c r="D10" s="22" t="s">
        <v>63</v>
      </c>
      <c r="E10" s="184" t="s">
        <v>68</v>
      </c>
      <c r="F10" s="184"/>
      <c r="G10" s="184"/>
      <c r="H10" s="184"/>
      <c r="I10" s="184"/>
      <c r="J10" s="184"/>
      <c r="K10" s="184"/>
      <c r="L10" s="184"/>
      <c r="M10" s="184"/>
      <c r="N10" s="184"/>
      <c r="O10" s="184"/>
      <c r="P10" s="184"/>
      <c r="Q10" s="184"/>
    </row>
    <row r="11" spans="2:17" ht="15.75" x14ac:dyDescent="0.25">
      <c r="B11" s="3"/>
      <c r="C11" s="45"/>
      <c r="D11" s="23" t="s">
        <v>64</v>
      </c>
      <c r="E11" s="184"/>
      <c r="F11" s="184"/>
      <c r="G11" s="184"/>
      <c r="H11" s="184"/>
      <c r="I11" s="184"/>
      <c r="J11" s="184"/>
      <c r="K11" s="184"/>
      <c r="L11" s="184"/>
      <c r="M11" s="184"/>
      <c r="N11" s="184"/>
      <c r="O11" s="184"/>
      <c r="P11" s="184"/>
      <c r="Q11" s="184"/>
    </row>
    <row r="12" spans="2:17" x14ac:dyDescent="0.25">
      <c r="B12" s="3"/>
      <c r="C12" s="3"/>
      <c r="D12" s="3"/>
      <c r="E12" s="3"/>
      <c r="F12" s="3"/>
      <c r="G12" s="3"/>
      <c r="H12" s="3"/>
      <c r="I12" s="3"/>
      <c r="J12" s="3"/>
      <c r="K12" s="3"/>
      <c r="L12" s="3"/>
      <c r="M12" s="3"/>
      <c r="N12" s="3"/>
      <c r="O12" s="3"/>
      <c r="P12" s="3"/>
      <c r="Q12" s="3"/>
    </row>
    <row r="13" spans="2:17" ht="15" customHeight="1" x14ac:dyDescent="0.25">
      <c r="B13" s="3"/>
      <c r="C13" s="3"/>
      <c r="D13" s="3"/>
      <c r="E13" s="3"/>
      <c r="F13" s="3"/>
      <c r="G13" s="3"/>
      <c r="H13" s="3" t="s">
        <v>50</v>
      </c>
      <c r="I13" s="3"/>
      <c r="J13" s="66">
        <f>Q24</f>
        <v>0</v>
      </c>
      <c r="K13" s="3" t="s">
        <v>13</v>
      </c>
      <c r="L13" s="3"/>
      <c r="M13" s="197" t="s">
        <v>45</v>
      </c>
      <c r="N13" s="197"/>
      <c r="O13" s="198"/>
      <c r="P13" s="198"/>
      <c r="Q13" s="198"/>
    </row>
    <row r="14" spans="2:17" ht="15" customHeight="1" thickBot="1" x14ac:dyDescent="0.3">
      <c r="B14" s="199" t="s">
        <v>45</v>
      </c>
      <c r="C14" s="199"/>
      <c r="D14" s="200"/>
      <c r="E14" s="200"/>
      <c r="F14" s="200"/>
      <c r="G14" s="200"/>
      <c r="H14" s="200"/>
      <c r="I14" s="200"/>
      <c r="J14" s="200"/>
      <c r="K14" s="200"/>
      <c r="L14" s="200"/>
      <c r="M14" s="200"/>
      <c r="N14" s="200"/>
      <c r="O14" s="200"/>
      <c r="P14" s="200"/>
      <c r="Q14" s="200"/>
    </row>
    <row r="15" spans="2:17" ht="16.5" customHeight="1" x14ac:dyDescent="0.25">
      <c r="B15" s="223" t="s">
        <v>15</v>
      </c>
      <c r="C15" s="225" t="s">
        <v>47</v>
      </c>
      <c r="D15" s="225" t="s">
        <v>48</v>
      </c>
      <c r="E15" s="227" t="s">
        <v>33</v>
      </c>
      <c r="F15" s="229" t="s">
        <v>34</v>
      </c>
      <c r="G15" s="219" t="s">
        <v>35</v>
      </c>
      <c r="H15" s="220"/>
      <c r="I15" s="220"/>
      <c r="J15" s="220"/>
      <c r="K15" s="220"/>
      <c r="L15" s="221"/>
      <c r="M15" s="222" t="s">
        <v>36</v>
      </c>
      <c r="N15" s="220"/>
      <c r="O15" s="220"/>
      <c r="P15" s="220"/>
      <c r="Q15" s="221"/>
    </row>
    <row r="16" spans="2:17" ht="73.5" customHeight="1" thickBot="1" x14ac:dyDescent="0.3">
      <c r="B16" s="224"/>
      <c r="C16" s="226"/>
      <c r="D16" s="226"/>
      <c r="E16" s="228"/>
      <c r="F16" s="230"/>
      <c r="G16" s="137" t="s">
        <v>37</v>
      </c>
      <c r="H16" s="137" t="s">
        <v>38</v>
      </c>
      <c r="I16" s="137" t="s">
        <v>39</v>
      </c>
      <c r="J16" s="137" t="s">
        <v>49</v>
      </c>
      <c r="K16" s="137" t="s">
        <v>40</v>
      </c>
      <c r="L16" s="138" t="s">
        <v>41</v>
      </c>
      <c r="M16" s="139" t="s">
        <v>42</v>
      </c>
      <c r="N16" s="137" t="s">
        <v>39</v>
      </c>
      <c r="O16" s="137" t="s">
        <v>49</v>
      </c>
      <c r="P16" s="137" t="s">
        <v>40</v>
      </c>
      <c r="Q16" s="138" t="s">
        <v>43</v>
      </c>
    </row>
    <row r="17" spans="2:17" ht="15" customHeight="1" thickBot="1" x14ac:dyDescent="0.3">
      <c r="B17" s="140">
        <v>1</v>
      </c>
      <c r="C17" s="141">
        <v>2</v>
      </c>
      <c r="D17" s="142">
        <v>3</v>
      </c>
      <c r="E17" s="142">
        <v>4</v>
      </c>
      <c r="F17" s="142">
        <v>5</v>
      </c>
      <c r="G17" s="141">
        <v>6</v>
      </c>
      <c r="H17" s="141">
        <v>7</v>
      </c>
      <c r="I17" s="141">
        <v>8</v>
      </c>
      <c r="J17" s="143">
        <v>9</v>
      </c>
      <c r="K17" s="143">
        <v>10</v>
      </c>
      <c r="L17" s="144">
        <v>11</v>
      </c>
      <c r="M17" s="140">
        <v>12</v>
      </c>
      <c r="N17" s="141">
        <v>13</v>
      </c>
      <c r="O17" s="143">
        <v>14</v>
      </c>
      <c r="P17" s="143">
        <v>15</v>
      </c>
      <c r="Q17" s="145">
        <v>16</v>
      </c>
    </row>
    <row r="18" spans="2:17" x14ac:dyDescent="0.25">
      <c r="B18" s="108"/>
      <c r="C18" s="73"/>
      <c r="D18" s="163" t="s">
        <v>88</v>
      </c>
      <c r="E18" s="133"/>
      <c r="F18" s="134"/>
      <c r="G18" s="69"/>
      <c r="H18" s="69"/>
      <c r="I18" s="69">
        <f>ROUND(G18*H18,2)</f>
        <v>0</v>
      </c>
      <c r="J18" s="69"/>
      <c r="K18" s="69"/>
      <c r="L18" s="146"/>
      <c r="M18" s="147">
        <f>ROUND(F18*G18,2)</f>
        <v>0</v>
      </c>
      <c r="N18" s="69">
        <f>ROUND(F18*I18,2)</f>
        <v>0</v>
      </c>
      <c r="O18" s="69">
        <f>ROUND(F18*J18,2)</f>
        <v>0</v>
      </c>
      <c r="P18" s="69">
        <f>ROUND(F18*K18,2)</f>
        <v>0</v>
      </c>
      <c r="Q18" s="146">
        <f>SUM(N18:P18)</f>
        <v>0</v>
      </c>
    </row>
    <row r="19" spans="2:17" x14ac:dyDescent="0.25">
      <c r="B19" s="109"/>
      <c r="C19" s="73"/>
      <c r="D19" s="130" t="s">
        <v>89</v>
      </c>
      <c r="E19" s="75" t="s">
        <v>73</v>
      </c>
      <c r="F19" s="63">
        <v>12</v>
      </c>
      <c r="G19" s="69"/>
      <c r="H19" s="69"/>
      <c r="I19" s="69">
        <f t="shared" ref="I19:I22" si="0">ROUND(G19*H19,2)</f>
        <v>0</v>
      </c>
      <c r="J19" s="69"/>
      <c r="K19" s="69"/>
      <c r="L19" s="146"/>
      <c r="M19" s="147">
        <f t="shared" ref="M19:M22" si="1">ROUND(F19*G19,2)</f>
        <v>0</v>
      </c>
      <c r="N19" s="69">
        <f t="shared" ref="N19:N22" si="2">ROUND(F19*I19,2)</f>
        <v>0</v>
      </c>
      <c r="O19" s="69">
        <f t="shared" ref="O19:O22" si="3">ROUND(F19*J19,2)</f>
        <v>0</v>
      </c>
      <c r="P19" s="69">
        <f t="shared" ref="P19:P22" si="4">ROUND(F19*K19,2)</f>
        <v>0</v>
      </c>
      <c r="Q19" s="146">
        <f t="shared" ref="Q19" si="5">SUM(N19:P19)</f>
        <v>0</v>
      </c>
    </row>
    <row r="20" spans="2:17" x14ac:dyDescent="0.25">
      <c r="B20" s="108"/>
      <c r="C20" s="73"/>
      <c r="D20" s="131" t="s">
        <v>90</v>
      </c>
      <c r="E20" s="75" t="s">
        <v>73</v>
      </c>
      <c r="F20" s="135">
        <v>12</v>
      </c>
      <c r="G20" s="69"/>
      <c r="H20" s="69"/>
      <c r="I20" s="69">
        <f t="shared" si="0"/>
        <v>0</v>
      </c>
      <c r="J20" s="69"/>
      <c r="K20" s="69"/>
      <c r="L20" s="146"/>
      <c r="M20" s="147">
        <f t="shared" si="1"/>
        <v>0</v>
      </c>
      <c r="N20" s="69">
        <f t="shared" si="2"/>
        <v>0</v>
      </c>
      <c r="O20" s="69">
        <f t="shared" si="3"/>
        <v>0</v>
      </c>
      <c r="P20" s="69">
        <f t="shared" si="4"/>
        <v>0</v>
      </c>
      <c r="Q20" s="146">
        <f t="shared" ref="Q20" si="6">SUM(N20:P20)</f>
        <v>0</v>
      </c>
    </row>
    <row r="21" spans="2:17" x14ac:dyDescent="0.25">
      <c r="B21" s="72"/>
      <c r="C21" s="73"/>
      <c r="D21" s="130"/>
      <c r="E21" s="75"/>
      <c r="F21" s="65"/>
      <c r="G21" s="69"/>
      <c r="H21" s="69"/>
      <c r="I21" s="69">
        <f t="shared" si="0"/>
        <v>0</v>
      </c>
      <c r="J21" s="69"/>
      <c r="K21" s="69"/>
      <c r="L21" s="146"/>
      <c r="M21" s="147">
        <f t="shared" si="1"/>
        <v>0</v>
      </c>
      <c r="N21" s="69">
        <f t="shared" si="2"/>
        <v>0</v>
      </c>
      <c r="O21" s="69">
        <f t="shared" si="3"/>
        <v>0</v>
      </c>
      <c r="P21" s="69">
        <f t="shared" si="4"/>
        <v>0</v>
      </c>
      <c r="Q21" s="146">
        <f t="shared" ref="Q21:Q22" si="7">SUM(N21:P21)</f>
        <v>0</v>
      </c>
    </row>
    <row r="22" spans="2:17" x14ac:dyDescent="0.25">
      <c r="B22" s="72"/>
      <c r="C22" s="73"/>
      <c r="D22" s="132"/>
      <c r="E22" s="133"/>
      <c r="F22" s="136"/>
      <c r="G22" s="69"/>
      <c r="H22" s="69"/>
      <c r="I22" s="69">
        <f t="shared" si="0"/>
        <v>0</v>
      </c>
      <c r="J22" s="69"/>
      <c r="K22" s="69"/>
      <c r="L22" s="146"/>
      <c r="M22" s="147">
        <f t="shared" si="1"/>
        <v>0</v>
      </c>
      <c r="N22" s="69">
        <f t="shared" si="2"/>
        <v>0</v>
      </c>
      <c r="O22" s="69">
        <f t="shared" si="3"/>
        <v>0</v>
      </c>
      <c r="P22" s="69">
        <f t="shared" si="4"/>
        <v>0</v>
      </c>
      <c r="Q22" s="146">
        <f t="shared" si="7"/>
        <v>0</v>
      </c>
    </row>
    <row r="23" spans="2:17" ht="15.75" thickBot="1" x14ac:dyDescent="0.3">
      <c r="B23" s="148"/>
      <c r="C23" s="149"/>
      <c r="D23" s="150"/>
      <c r="E23" s="151"/>
      <c r="F23" s="151"/>
      <c r="G23" s="152"/>
      <c r="H23" s="152"/>
      <c r="I23" s="153"/>
      <c r="J23" s="152"/>
      <c r="K23" s="152"/>
      <c r="L23" s="154"/>
      <c r="M23" s="155"/>
      <c r="N23" s="152"/>
      <c r="O23" s="152"/>
      <c r="P23" s="152"/>
      <c r="Q23" s="156"/>
    </row>
    <row r="24" spans="2:17" x14ac:dyDescent="0.25">
      <c r="B24" s="157"/>
      <c r="C24" s="157"/>
      <c r="D24" s="157"/>
      <c r="E24" s="208" t="s">
        <v>46</v>
      </c>
      <c r="F24" s="208"/>
      <c r="G24" s="208"/>
      <c r="H24" s="208"/>
      <c r="I24" s="208"/>
      <c r="J24" s="208"/>
      <c r="K24" s="208"/>
      <c r="L24" s="208"/>
      <c r="M24" s="67">
        <f>ROUND(SUM(M18:M23),2)</f>
        <v>0</v>
      </c>
      <c r="N24" s="67">
        <f>ROUND(SUM(N18:N23),2)</f>
        <v>0</v>
      </c>
      <c r="O24" s="67">
        <f>ROUND(SUM(O18:O23),2)</f>
        <v>0</v>
      </c>
      <c r="P24" s="67">
        <f>ROUND(SUM(P18:P23),2)</f>
        <v>0</v>
      </c>
      <c r="Q24" s="67">
        <f>ROUND(SUM(Q18:Q23),2)</f>
        <v>0</v>
      </c>
    </row>
    <row r="26" spans="2:17" x14ac:dyDescent="0.25">
      <c r="B26" s="198" t="s">
        <v>44</v>
      </c>
      <c r="C26" s="198"/>
      <c r="D26" s="56"/>
      <c r="E26" s="56"/>
      <c r="F26" s="3"/>
      <c r="G26" s="3"/>
      <c r="H26" s="3"/>
      <c r="I26" s="198" t="s">
        <v>25</v>
      </c>
      <c r="J26" s="198"/>
      <c r="K26" s="209"/>
      <c r="L26" s="209"/>
      <c r="M26" s="209"/>
      <c r="N26" s="209"/>
      <c r="O26" s="209"/>
      <c r="P26" s="209"/>
      <c r="Q26" s="55"/>
    </row>
    <row r="27" spans="2:17" x14ac:dyDescent="0.25">
      <c r="B27" s="57" t="s">
        <v>57</v>
      </c>
      <c r="C27" s="201" t="s">
        <v>58</v>
      </c>
      <c r="D27" s="202"/>
      <c r="E27" s="58" t="s">
        <v>51</v>
      </c>
      <c r="F27" s="3"/>
      <c r="G27" s="3"/>
      <c r="H27" s="3"/>
      <c r="I27" s="3" t="s">
        <v>59</v>
      </c>
      <c r="J27" s="3"/>
      <c r="K27" s="202" t="s">
        <v>60</v>
      </c>
      <c r="L27" s="202"/>
      <c r="M27" s="202"/>
      <c r="N27" s="202"/>
      <c r="O27" s="202"/>
      <c r="P27" s="202"/>
      <c r="Q27" s="58" t="s">
        <v>51</v>
      </c>
    </row>
    <row r="28" spans="2:17" x14ac:dyDescent="0.25">
      <c r="B28" s="203" t="s">
        <v>9</v>
      </c>
      <c r="C28" s="203"/>
      <c r="D28" s="3"/>
      <c r="E28" s="3"/>
      <c r="F28" s="3"/>
      <c r="G28" s="3"/>
      <c r="H28" s="3"/>
      <c r="I28" s="203" t="s">
        <v>9</v>
      </c>
      <c r="J28" s="203"/>
      <c r="K28" s="3"/>
      <c r="L28" s="3"/>
      <c r="M28" s="3"/>
      <c r="N28" s="3"/>
      <c r="O28" s="3"/>
    </row>
  </sheetData>
  <protectedRanges>
    <protectedRange sqref="B21:B22" name="Range9_1_18_1_1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B18 B19:C19" name="Range9_1_1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19:E19" name="Range9_1_3_3"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19" name="Range9_1_2_2_2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18:E18" name="Range9_1_3_2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18" name="Range9_1_2_2_2_2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18" name="Range9_1_1_3_1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B20" name="Range9_1_1_5"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0:E20" name="Range9_1_3_4"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0" name="Range9_1_2_2_2_4"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0" name="Range9_1_1_3_3"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1:C22" name="Range9_1_1_9"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1:E22" name="Range9_1_3_10"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1:F22" name="Range9_1_2_2_2_9"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s>
  <mergeCells count="27">
    <mergeCell ref="B28:C28"/>
    <mergeCell ref="I28:J28"/>
    <mergeCell ref="G15:L15"/>
    <mergeCell ref="M15:Q15"/>
    <mergeCell ref="E24:L24"/>
    <mergeCell ref="K26:P26"/>
    <mergeCell ref="C27:D27"/>
    <mergeCell ref="K27:P27"/>
    <mergeCell ref="B15:B16"/>
    <mergeCell ref="C15:C16"/>
    <mergeCell ref="D15:D16"/>
    <mergeCell ref="E15:E16"/>
    <mergeCell ref="F15:F16"/>
    <mergeCell ref="B26:C26"/>
    <mergeCell ref="I26:J26"/>
    <mergeCell ref="E10:Q10"/>
    <mergeCell ref="E11:Q11"/>
    <mergeCell ref="M13:N13"/>
    <mergeCell ref="O13:Q13"/>
    <mergeCell ref="B14:C14"/>
    <mergeCell ref="D14:Q14"/>
    <mergeCell ref="E9:Q9"/>
    <mergeCell ref="B2:Q2"/>
    <mergeCell ref="B4:Q4"/>
    <mergeCell ref="B5:Q5"/>
    <mergeCell ref="E7:Q7"/>
    <mergeCell ref="E8:Q8"/>
  </mergeCells>
  <conditionalFormatting sqref="C18:C22">
    <cfRule type="expression" priority="18" stopIfTrue="1">
      <formula>#REF!</formula>
    </cfRule>
  </conditionalFormatting>
  <dataValidations count="1">
    <dataValidation allowBlank="1" showInputMessage="1" showErrorMessage="1" promptTitle="VV pozīcijas kods!" prompt="Jāiekopē VV pozīcijas kods no lapas VV_Kods" sqref="C18:C22" xr:uid="{CC213363-ACDF-4F32-BB35-62F4A38E8062}"/>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BF432-542F-4462-A257-AB85B3102352}">
  <dimension ref="B2:Q35"/>
  <sheetViews>
    <sheetView topLeftCell="A9" workbookViewId="0">
      <selection activeCell="D18" sqref="D18"/>
    </sheetView>
  </sheetViews>
  <sheetFormatPr defaultRowHeight="15" x14ac:dyDescent="0.25"/>
  <cols>
    <col min="4" max="4" width="45.42578125" customWidth="1"/>
  </cols>
  <sheetData>
    <row r="2" spans="2:17" ht="15" customHeight="1" x14ac:dyDescent="0.3">
      <c r="B2" s="218" t="s">
        <v>65</v>
      </c>
      <c r="C2" s="218"/>
      <c r="D2" s="218"/>
      <c r="E2" s="218"/>
      <c r="F2" s="218"/>
      <c r="G2" s="218"/>
      <c r="H2" s="218"/>
      <c r="I2" s="218"/>
      <c r="J2" s="218"/>
      <c r="K2" s="218"/>
      <c r="L2" s="218"/>
      <c r="M2" s="218"/>
      <c r="N2" s="218"/>
      <c r="O2" s="218"/>
      <c r="P2" s="218"/>
      <c r="Q2" s="218"/>
    </row>
    <row r="4" spans="2:17" ht="18.75" customHeight="1" x14ac:dyDescent="0.25">
      <c r="B4" s="196"/>
      <c r="C4" s="196"/>
      <c r="D4" s="196"/>
      <c r="E4" s="196"/>
      <c r="F4" s="196"/>
      <c r="G4" s="196"/>
      <c r="H4" s="196"/>
      <c r="I4" s="196"/>
      <c r="J4" s="196"/>
      <c r="K4" s="196"/>
      <c r="L4" s="196"/>
      <c r="M4" s="196"/>
      <c r="N4" s="196"/>
      <c r="O4" s="196"/>
      <c r="P4" s="196"/>
      <c r="Q4" s="196"/>
    </row>
    <row r="5" spans="2:17" ht="15" customHeight="1" x14ac:dyDescent="0.25">
      <c r="B5" s="195" t="s">
        <v>12</v>
      </c>
      <c r="C5" s="195"/>
      <c r="D5" s="195"/>
      <c r="E5" s="195"/>
      <c r="F5" s="195"/>
      <c r="G5" s="195"/>
      <c r="H5" s="195"/>
      <c r="I5" s="195"/>
      <c r="J5" s="195"/>
      <c r="K5" s="195"/>
      <c r="L5" s="195"/>
      <c r="M5" s="195"/>
      <c r="N5" s="195"/>
      <c r="O5" s="195"/>
      <c r="P5" s="195"/>
      <c r="Q5" s="195"/>
    </row>
    <row r="6" spans="2:17" ht="15" customHeight="1" x14ac:dyDescent="0.25">
      <c r="B6" s="44"/>
      <c r="C6" s="45"/>
      <c r="D6" s="119"/>
      <c r="E6" s="119"/>
      <c r="F6" s="119"/>
      <c r="G6" s="119"/>
      <c r="H6" s="119"/>
      <c r="I6" s="119"/>
      <c r="J6" s="119"/>
      <c r="K6" s="119"/>
      <c r="L6" s="119"/>
      <c r="M6" s="119"/>
      <c r="N6" s="119"/>
      <c r="O6" s="119"/>
    </row>
    <row r="7" spans="2:17" ht="15" customHeight="1" x14ac:dyDescent="0.25">
      <c r="B7" s="3"/>
      <c r="C7" s="45"/>
      <c r="D7" s="4" t="s">
        <v>61</v>
      </c>
      <c r="E7" s="184" t="s">
        <v>66</v>
      </c>
      <c r="F7" s="184"/>
      <c r="G7" s="184"/>
      <c r="H7" s="184"/>
      <c r="I7" s="184"/>
      <c r="J7" s="184"/>
      <c r="K7" s="184"/>
      <c r="L7" s="184"/>
      <c r="M7" s="184"/>
      <c r="N7" s="184"/>
      <c r="O7" s="184"/>
      <c r="P7" s="184"/>
      <c r="Q7" s="184"/>
    </row>
    <row r="8" spans="2:17" ht="15" customHeight="1" x14ac:dyDescent="0.25">
      <c r="B8" s="3"/>
      <c r="C8" s="45"/>
      <c r="D8" s="22" t="s">
        <v>62</v>
      </c>
      <c r="E8" s="184" t="s">
        <v>69</v>
      </c>
      <c r="F8" s="184"/>
      <c r="G8" s="184"/>
      <c r="H8" s="184"/>
      <c r="I8" s="184"/>
      <c r="J8" s="184"/>
      <c r="K8" s="184"/>
      <c r="L8" s="184"/>
      <c r="M8" s="184"/>
      <c r="N8" s="184"/>
      <c r="O8" s="184"/>
      <c r="P8" s="184"/>
      <c r="Q8" s="184"/>
    </row>
    <row r="9" spans="2:17" ht="15" customHeight="1" x14ac:dyDescent="0.25">
      <c r="B9" s="3"/>
      <c r="C9" s="45"/>
      <c r="D9" s="4" t="s">
        <v>8</v>
      </c>
      <c r="E9" s="184" t="s">
        <v>67</v>
      </c>
      <c r="F9" s="184"/>
      <c r="G9" s="184"/>
      <c r="H9" s="184"/>
      <c r="I9" s="184"/>
      <c r="J9" s="184"/>
      <c r="K9" s="184"/>
      <c r="L9" s="184"/>
      <c r="M9" s="184"/>
      <c r="N9" s="184"/>
      <c r="O9" s="184"/>
      <c r="P9" s="184"/>
      <c r="Q9" s="184"/>
    </row>
    <row r="10" spans="2:17" ht="15" customHeight="1" x14ac:dyDescent="0.25">
      <c r="B10" s="3"/>
      <c r="C10" s="45"/>
      <c r="D10" s="22" t="s">
        <v>63</v>
      </c>
      <c r="E10" s="184" t="s">
        <v>68</v>
      </c>
      <c r="F10" s="184"/>
      <c r="G10" s="184"/>
      <c r="H10" s="184"/>
      <c r="I10" s="184"/>
      <c r="J10" s="184"/>
      <c r="K10" s="184"/>
      <c r="L10" s="184"/>
      <c r="M10" s="184"/>
      <c r="N10" s="184"/>
      <c r="O10" s="184"/>
      <c r="P10" s="184"/>
      <c r="Q10" s="184"/>
    </row>
    <row r="11" spans="2:17" ht="15.75" x14ac:dyDescent="0.25">
      <c r="B11" s="3"/>
      <c r="C11" s="45"/>
      <c r="D11" s="23" t="s">
        <v>64</v>
      </c>
      <c r="E11" s="184"/>
      <c r="F11" s="184"/>
      <c r="G11" s="184"/>
      <c r="H11" s="184"/>
      <c r="I11" s="184"/>
      <c r="J11" s="184"/>
      <c r="K11" s="184"/>
      <c r="L11" s="184"/>
      <c r="M11" s="184"/>
      <c r="N11" s="184"/>
      <c r="O11" s="184"/>
      <c r="P11" s="184"/>
      <c r="Q11" s="184"/>
    </row>
    <row r="12" spans="2:17" x14ac:dyDescent="0.25">
      <c r="B12" s="3"/>
      <c r="C12" s="3"/>
      <c r="D12" s="3"/>
      <c r="E12" s="3"/>
      <c r="F12" s="3"/>
      <c r="G12" s="3"/>
      <c r="H12" s="3"/>
      <c r="I12" s="3"/>
      <c r="J12" s="3"/>
      <c r="K12" s="3"/>
      <c r="L12" s="3"/>
      <c r="M12" s="3"/>
      <c r="N12" s="3"/>
      <c r="O12" s="3"/>
      <c r="P12" s="3"/>
      <c r="Q12" s="3"/>
    </row>
    <row r="13" spans="2:17" ht="15" customHeight="1" x14ac:dyDescent="0.25">
      <c r="B13" s="3"/>
      <c r="C13" s="3"/>
      <c r="D13" s="3"/>
      <c r="E13" s="3"/>
      <c r="F13" s="3"/>
      <c r="G13" s="3"/>
      <c r="H13" s="3" t="s">
        <v>50</v>
      </c>
      <c r="I13" s="3"/>
      <c r="J13" s="66">
        <f>Q31</f>
        <v>0</v>
      </c>
      <c r="K13" s="3" t="s">
        <v>13</v>
      </c>
      <c r="L13" s="3"/>
      <c r="M13" s="197" t="s">
        <v>45</v>
      </c>
      <c r="N13" s="197"/>
      <c r="O13" s="198"/>
      <c r="P13" s="198"/>
      <c r="Q13" s="198"/>
    </row>
    <row r="14" spans="2:17" ht="15" customHeight="1" thickBot="1" x14ac:dyDescent="0.3">
      <c r="B14" s="199" t="s">
        <v>45</v>
      </c>
      <c r="C14" s="199"/>
      <c r="D14" s="200"/>
      <c r="E14" s="200"/>
      <c r="F14" s="200"/>
      <c r="G14" s="200"/>
      <c r="H14" s="200"/>
      <c r="I14" s="200"/>
      <c r="J14" s="200"/>
      <c r="K14" s="200"/>
      <c r="L14" s="200"/>
      <c r="M14" s="200"/>
      <c r="N14" s="200"/>
      <c r="O14" s="200"/>
      <c r="P14" s="200"/>
      <c r="Q14" s="200"/>
    </row>
    <row r="15" spans="2:17" ht="16.5" customHeight="1" x14ac:dyDescent="0.25">
      <c r="B15" s="223" t="s">
        <v>15</v>
      </c>
      <c r="C15" s="225" t="s">
        <v>47</v>
      </c>
      <c r="D15" s="225" t="s">
        <v>48</v>
      </c>
      <c r="E15" s="227" t="s">
        <v>33</v>
      </c>
      <c r="F15" s="229" t="s">
        <v>34</v>
      </c>
      <c r="G15" s="219" t="s">
        <v>35</v>
      </c>
      <c r="H15" s="220"/>
      <c r="I15" s="220"/>
      <c r="J15" s="220"/>
      <c r="K15" s="220"/>
      <c r="L15" s="221"/>
      <c r="M15" s="222" t="s">
        <v>36</v>
      </c>
      <c r="N15" s="220"/>
      <c r="O15" s="220"/>
      <c r="P15" s="220"/>
      <c r="Q15" s="221"/>
    </row>
    <row r="16" spans="2:17" ht="73.5" customHeight="1" thickBot="1" x14ac:dyDescent="0.3">
      <c r="B16" s="224"/>
      <c r="C16" s="226"/>
      <c r="D16" s="226"/>
      <c r="E16" s="228"/>
      <c r="F16" s="230"/>
      <c r="G16" s="137" t="s">
        <v>37</v>
      </c>
      <c r="H16" s="137" t="s">
        <v>38</v>
      </c>
      <c r="I16" s="137" t="s">
        <v>39</v>
      </c>
      <c r="J16" s="137" t="s">
        <v>49</v>
      </c>
      <c r="K16" s="137" t="s">
        <v>40</v>
      </c>
      <c r="L16" s="138" t="s">
        <v>41</v>
      </c>
      <c r="M16" s="139" t="s">
        <v>42</v>
      </c>
      <c r="N16" s="137" t="s">
        <v>39</v>
      </c>
      <c r="O16" s="137" t="s">
        <v>49</v>
      </c>
      <c r="P16" s="137" t="s">
        <v>40</v>
      </c>
      <c r="Q16" s="138" t="s">
        <v>43</v>
      </c>
    </row>
    <row r="17" spans="2:17" ht="15" customHeight="1" thickBot="1" x14ac:dyDescent="0.3">
      <c r="B17" s="140">
        <v>1</v>
      </c>
      <c r="C17" s="141">
        <v>2</v>
      </c>
      <c r="D17" s="142">
        <v>3</v>
      </c>
      <c r="E17" s="142">
        <v>4</v>
      </c>
      <c r="F17" s="142">
        <v>5</v>
      </c>
      <c r="G17" s="141">
        <v>6</v>
      </c>
      <c r="H17" s="141">
        <v>7</v>
      </c>
      <c r="I17" s="141">
        <v>8</v>
      </c>
      <c r="J17" s="143">
        <v>9</v>
      </c>
      <c r="K17" s="143">
        <v>10</v>
      </c>
      <c r="L17" s="144">
        <v>11</v>
      </c>
      <c r="M17" s="140">
        <v>12</v>
      </c>
      <c r="N17" s="141">
        <v>13</v>
      </c>
      <c r="O17" s="143">
        <v>14</v>
      </c>
      <c r="P17" s="143">
        <v>15</v>
      </c>
      <c r="Q17" s="145">
        <v>16</v>
      </c>
    </row>
    <row r="18" spans="2:17" x14ac:dyDescent="0.25">
      <c r="B18" s="108"/>
      <c r="C18" s="73"/>
      <c r="D18" s="163" t="s">
        <v>91</v>
      </c>
      <c r="E18" s="133"/>
      <c r="F18" s="134"/>
      <c r="G18" s="69"/>
      <c r="H18" s="69"/>
      <c r="I18" s="69">
        <f>ROUND(G18*H18,2)</f>
        <v>0</v>
      </c>
      <c r="J18" s="69"/>
      <c r="K18" s="69"/>
      <c r="L18" s="146"/>
      <c r="M18" s="147">
        <f>ROUND(F18*G18,2)</f>
        <v>0</v>
      </c>
      <c r="N18" s="69">
        <f>ROUND(F18*I18,2)</f>
        <v>0</v>
      </c>
      <c r="O18" s="69">
        <f>ROUND(F18*J18,2)</f>
        <v>0</v>
      </c>
      <c r="P18" s="69">
        <f>ROUND(F18*K18,2)</f>
        <v>0</v>
      </c>
      <c r="Q18" s="146">
        <f>SUM(N18:P18)</f>
        <v>0</v>
      </c>
    </row>
    <row r="19" spans="2:17" ht="44.25" customHeight="1" x14ac:dyDescent="0.25">
      <c r="B19" s="109">
        <v>1</v>
      </c>
      <c r="C19" s="73"/>
      <c r="D19" s="130" t="s">
        <v>92</v>
      </c>
      <c r="E19" s="75" t="s">
        <v>73</v>
      </c>
      <c r="F19" s="63">
        <v>14</v>
      </c>
      <c r="G19" s="69"/>
      <c r="H19" s="69"/>
      <c r="I19" s="69">
        <f t="shared" ref="I19:I29" si="0">ROUND(G19*H19,2)</f>
        <v>0</v>
      </c>
      <c r="J19" s="69"/>
      <c r="K19" s="69"/>
      <c r="L19" s="146"/>
      <c r="M19" s="147">
        <f t="shared" ref="M19:M29" si="1">ROUND(F19*G19,2)</f>
        <v>0</v>
      </c>
      <c r="N19" s="69">
        <f t="shared" ref="N19:N29" si="2">ROUND(F19*I19,2)</f>
        <v>0</v>
      </c>
      <c r="O19" s="69">
        <f t="shared" ref="O19:O29" si="3">ROUND(F19*J19,2)</f>
        <v>0</v>
      </c>
      <c r="P19" s="69">
        <f t="shared" ref="P19:P29" si="4">ROUND(F19*K19,2)</f>
        <v>0</v>
      </c>
      <c r="Q19" s="146">
        <f t="shared" ref="Q19" si="5">SUM(N19:P19)</f>
        <v>0</v>
      </c>
    </row>
    <row r="20" spans="2:17" ht="45" x14ac:dyDescent="0.25">
      <c r="B20" s="108">
        <v>2</v>
      </c>
      <c r="C20" s="73"/>
      <c r="D20" s="131" t="s">
        <v>92</v>
      </c>
      <c r="E20" s="75" t="s">
        <v>73</v>
      </c>
      <c r="F20" s="135">
        <v>1</v>
      </c>
      <c r="G20" s="69"/>
      <c r="H20" s="69"/>
      <c r="I20" s="69">
        <f t="shared" si="0"/>
        <v>0</v>
      </c>
      <c r="J20" s="69"/>
      <c r="K20" s="69"/>
      <c r="L20" s="146"/>
      <c r="M20" s="147">
        <f t="shared" si="1"/>
        <v>0</v>
      </c>
      <c r="N20" s="69">
        <f t="shared" si="2"/>
        <v>0</v>
      </c>
      <c r="O20" s="69">
        <f t="shared" si="3"/>
        <v>0</v>
      </c>
      <c r="P20" s="69">
        <f t="shared" si="4"/>
        <v>0</v>
      </c>
      <c r="Q20" s="146">
        <f t="shared" ref="Q20:Q28" si="6">SUM(N20:P20)</f>
        <v>0</v>
      </c>
    </row>
    <row r="21" spans="2:17" ht="28.5" customHeight="1" x14ac:dyDescent="0.25">
      <c r="B21" s="72">
        <v>3</v>
      </c>
      <c r="C21" s="73"/>
      <c r="D21" s="158" t="s">
        <v>93</v>
      </c>
      <c r="E21" s="75" t="s">
        <v>73</v>
      </c>
      <c r="F21" s="159">
        <v>1</v>
      </c>
      <c r="G21" s="69"/>
      <c r="H21" s="69"/>
      <c r="I21" s="69">
        <f t="shared" si="0"/>
        <v>0</v>
      </c>
      <c r="J21" s="69"/>
      <c r="K21" s="69"/>
      <c r="L21" s="146"/>
      <c r="M21" s="147">
        <f t="shared" si="1"/>
        <v>0</v>
      </c>
      <c r="N21" s="69">
        <f t="shared" si="2"/>
        <v>0</v>
      </c>
      <c r="O21" s="69">
        <f t="shared" si="3"/>
        <v>0</v>
      </c>
      <c r="P21" s="69">
        <f t="shared" si="4"/>
        <v>0</v>
      </c>
      <c r="Q21" s="146">
        <f t="shared" si="6"/>
        <v>0</v>
      </c>
    </row>
    <row r="22" spans="2:17" x14ac:dyDescent="0.25">
      <c r="B22" s="72">
        <v>4</v>
      </c>
      <c r="C22" s="73"/>
      <c r="D22" s="130" t="s">
        <v>94</v>
      </c>
      <c r="E22" s="114" t="s">
        <v>73</v>
      </c>
      <c r="F22" s="160">
        <v>1</v>
      </c>
      <c r="G22" s="69"/>
      <c r="H22" s="69"/>
      <c r="I22" s="69">
        <f t="shared" si="0"/>
        <v>0</v>
      </c>
      <c r="J22" s="69"/>
      <c r="K22" s="69"/>
      <c r="L22" s="146"/>
      <c r="M22" s="147">
        <f t="shared" si="1"/>
        <v>0</v>
      </c>
      <c r="N22" s="69">
        <f t="shared" si="2"/>
        <v>0</v>
      </c>
      <c r="O22" s="69">
        <f t="shared" si="3"/>
        <v>0</v>
      </c>
      <c r="P22" s="69">
        <f t="shared" si="4"/>
        <v>0</v>
      </c>
      <c r="Q22" s="146">
        <f t="shared" ref="Q22:Q26" si="7">SUM(N22:P22)</f>
        <v>0</v>
      </c>
    </row>
    <row r="23" spans="2:17" x14ac:dyDescent="0.25">
      <c r="B23" s="72"/>
      <c r="C23" s="73"/>
      <c r="D23" s="130"/>
      <c r="E23" s="114"/>
      <c r="F23" s="160"/>
      <c r="G23" s="69"/>
      <c r="H23" s="69"/>
      <c r="I23" s="69">
        <f t="shared" si="0"/>
        <v>0</v>
      </c>
      <c r="J23" s="69"/>
      <c r="K23" s="69"/>
      <c r="L23" s="146"/>
      <c r="M23" s="147">
        <f t="shared" si="1"/>
        <v>0</v>
      </c>
      <c r="N23" s="69">
        <f t="shared" si="2"/>
        <v>0</v>
      </c>
      <c r="O23" s="69">
        <f t="shared" si="3"/>
        <v>0</v>
      </c>
      <c r="P23" s="69">
        <f t="shared" si="4"/>
        <v>0</v>
      </c>
      <c r="Q23" s="146">
        <f t="shared" si="7"/>
        <v>0</v>
      </c>
    </row>
    <row r="24" spans="2:17" x14ac:dyDescent="0.25">
      <c r="B24" s="72"/>
      <c r="C24" s="73"/>
      <c r="D24" s="130"/>
      <c r="E24" s="114"/>
      <c r="F24" s="160"/>
      <c r="G24" s="69"/>
      <c r="H24" s="69"/>
      <c r="I24" s="69">
        <f t="shared" si="0"/>
        <v>0</v>
      </c>
      <c r="J24" s="69"/>
      <c r="K24" s="69"/>
      <c r="L24" s="146"/>
      <c r="M24" s="147">
        <f t="shared" si="1"/>
        <v>0</v>
      </c>
      <c r="N24" s="69">
        <f t="shared" si="2"/>
        <v>0</v>
      </c>
      <c r="O24" s="69">
        <f t="shared" si="3"/>
        <v>0</v>
      </c>
      <c r="P24" s="69">
        <f t="shared" si="4"/>
        <v>0</v>
      </c>
      <c r="Q24" s="146">
        <f t="shared" si="7"/>
        <v>0</v>
      </c>
    </row>
    <row r="25" spans="2:17" x14ac:dyDescent="0.25">
      <c r="B25" s="72"/>
      <c r="C25" s="73"/>
      <c r="D25" s="161"/>
      <c r="E25" s="114"/>
      <c r="F25" s="65"/>
      <c r="G25" s="69"/>
      <c r="H25" s="69"/>
      <c r="I25" s="69">
        <f t="shared" si="0"/>
        <v>0</v>
      </c>
      <c r="J25" s="69"/>
      <c r="K25" s="69"/>
      <c r="L25" s="146"/>
      <c r="M25" s="147">
        <f t="shared" si="1"/>
        <v>0</v>
      </c>
      <c r="N25" s="69">
        <f t="shared" si="2"/>
        <v>0</v>
      </c>
      <c r="O25" s="69">
        <f t="shared" si="3"/>
        <v>0</v>
      </c>
      <c r="P25" s="69">
        <f t="shared" si="4"/>
        <v>0</v>
      </c>
      <c r="Q25" s="146">
        <f t="shared" si="7"/>
        <v>0</v>
      </c>
    </row>
    <row r="26" spans="2:17" x14ac:dyDescent="0.25">
      <c r="B26" s="72"/>
      <c r="C26" s="73"/>
      <c r="D26" s="161"/>
      <c r="E26" s="114"/>
      <c r="F26" s="65"/>
      <c r="G26" s="69"/>
      <c r="H26" s="69"/>
      <c r="I26" s="69">
        <f t="shared" si="0"/>
        <v>0</v>
      </c>
      <c r="J26" s="69"/>
      <c r="K26" s="69"/>
      <c r="L26" s="146"/>
      <c r="M26" s="147">
        <f t="shared" si="1"/>
        <v>0</v>
      </c>
      <c r="N26" s="69">
        <f t="shared" si="2"/>
        <v>0</v>
      </c>
      <c r="O26" s="69">
        <f t="shared" si="3"/>
        <v>0</v>
      </c>
      <c r="P26" s="69">
        <f t="shared" si="4"/>
        <v>0</v>
      </c>
      <c r="Q26" s="146">
        <f t="shared" si="7"/>
        <v>0</v>
      </c>
    </row>
    <row r="27" spans="2:17" x14ac:dyDescent="0.25">
      <c r="B27" s="72"/>
      <c r="C27" s="73"/>
      <c r="D27" s="161"/>
      <c r="E27" s="114"/>
      <c r="F27" s="64"/>
      <c r="G27" s="116"/>
      <c r="H27" s="116"/>
      <c r="I27" s="116">
        <f t="shared" si="0"/>
        <v>0</v>
      </c>
      <c r="J27" s="69"/>
      <c r="K27" s="69"/>
      <c r="L27" s="146"/>
      <c r="M27" s="147">
        <f t="shared" si="1"/>
        <v>0</v>
      </c>
      <c r="N27" s="69">
        <f t="shared" si="2"/>
        <v>0</v>
      </c>
      <c r="O27" s="69">
        <f t="shared" si="3"/>
        <v>0</v>
      </c>
      <c r="P27" s="69">
        <f t="shared" si="4"/>
        <v>0</v>
      </c>
      <c r="Q27" s="146">
        <f t="shared" si="6"/>
        <v>0</v>
      </c>
    </row>
    <row r="28" spans="2:17" x14ac:dyDescent="0.25">
      <c r="B28" s="72"/>
      <c r="C28" s="73"/>
      <c r="D28" s="161"/>
      <c r="E28" s="75"/>
      <c r="F28" s="65"/>
      <c r="G28" s="69"/>
      <c r="H28" s="69"/>
      <c r="I28" s="69">
        <f t="shared" si="0"/>
        <v>0</v>
      </c>
      <c r="J28" s="69"/>
      <c r="K28" s="69"/>
      <c r="L28" s="146"/>
      <c r="M28" s="147">
        <f t="shared" si="1"/>
        <v>0</v>
      </c>
      <c r="N28" s="69">
        <f t="shared" si="2"/>
        <v>0</v>
      </c>
      <c r="O28" s="69">
        <f t="shared" si="3"/>
        <v>0</v>
      </c>
      <c r="P28" s="69">
        <f t="shared" si="4"/>
        <v>0</v>
      </c>
      <c r="Q28" s="146">
        <f t="shared" si="6"/>
        <v>0</v>
      </c>
    </row>
    <row r="29" spans="2:17" x14ac:dyDescent="0.25">
      <c r="B29" s="72"/>
      <c r="C29" s="73"/>
      <c r="D29" s="130"/>
      <c r="E29" s="75"/>
      <c r="F29" s="65"/>
      <c r="G29" s="69"/>
      <c r="H29" s="69"/>
      <c r="I29" s="69">
        <f t="shared" si="0"/>
        <v>0</v>
      </c>
      <c r="J29" s="69"/>
      <c r="K29" s="69"/>
      <c r="L29" s="146"/>
      <c r="M29" s="147">
        <f t="shared" si="1"/>
        <v>0</v>
      </c>
      <c r="N29" s="69">
        <f t="shared" si="2"/>
        <v>0</v>
      </c>
      <c r="O29" s="69">
        <f t="shared" si="3"/>
        <v>0</v>
      </c>
      <c r="P29" s="69">
        <f t="shared" si="4"/>
        <v>0</v>
      </c>
      <c r="Q29" s="146">
        <f t="shared" ref="Q29" si="8">SUM(N29:P29)</f>
        <v>0</v>
      </c>
    </row>
    <row r="30" spans="2:17" ht="15.75" thickBot="1" x14ac:dyDescent="0.3">
      <c r="B30" s="148"/>
      <c r="C30" s="149"/>
      <c r="D30" s="150"/>
      <c r="E30" s="151"/>
      <c r="F30" s="151"/>
      <c r="G30" s="152"/>
      <c r="H30" s="152"/>
      <c r="I30" s="153"/>
      <c r="J30" s="152"/>
      <c r="K30" s="152"/>
      <c r="L30" s="154"/>
      <c r="M30" s="155"/>
      <c r="N30" s="152"/>
      <c r="O30" s="152"/>
      <c r="P30" s="152"/>
      <c r="Q30" s="156"/>
    </row>
    <row r="31" spans="2:17" x14ac:dyDescent="0.25">
      <c r="B31" s="157"/>
      <c r="C31" s="157"/>
      <c r="D31" s="157"/>
      <c r="E31" s="208" t="s">
        <v>46</v>
      </c>
      <c r="F31" s="208"/>
      <c r="G31" s="208"/>
      <c r="H31" s="208"/>
      <c r="I31" s="208"/>
      <c r="J31" s="208"/>
      <c r="K31" s="208"/>
      <c r="L31" s="208"/>
      <c r="M31" s="67">
        <f>ROUND(SUM(M18:M30),2)</f>
        <v>0</v>
      </c>
      <c r="N31" s="67">
        <f>ROUND(SUM(N18:N30),2)</f>
        <v>0</v>
      </c>
      <c r="O31" s="67">
        <f>ROUND(SUM(O18:O30),2)</f>
        <v>0</v>
      </c>
      <c r="P31" s="67">
        <f>ROUND(SUM(P18:P30),2)</f>
        <v>0</v>
      </c>
      <c r="Q31" s="67">
        <f>ROUND(SUM(Q18:Q30),2)</f>
        <v>0</v>
      </c>
    </row>
    <row r="33" spans="2:17" x14ac:dyDescent="0.25">
      <c r="B33" s="198" t="s">
        <v>44</v>
      </c>
      <c r="C33" s="198"/>
      <c r="D33" s="56"/>
      <c r="E33" s="56"/>
      <c r="F33" s="3"/>
      <c r="G33" s="3"/>
      <c r="H33" s="3"/>
      <c r="I33" s="198" t="s">
        <v>25</v>
      </c>
      <c r="J33" s="198"/>
      <c r="K33" s="209"/>
      <c r="L33" s="209"/>
      <c r="M33" s="209"/>
      <c r="N33" s="209"/>
      <c r="O33" s="209"/>
      <c r="P33" s="209"/>
      <c r="Q33" s="55"/>
    </row>
    <row r="34" spans="2:17" x14ac:dyDescent="0.25">
      <c r="B34" s="57" t="s">
        <v>57</v>
      </c>
      <c r="C34" s="201" t="s">
        <v>58</v>
      </c>
      <c r="D34" s="202"/>
      <c r="E34" s="58" t="s">
        <v>51</v>
      </c>
      <c r="F34" s="3"/>
      <c r="G34" s="3"/>
      <c r="H34" s="3"/>
      <c r="I34" s="3" t="s">
        <v>59</v>
      </c>
      <c r="J34" s="3"/>
      <c r="K34" s="202" t="s">
        <v>60</v>
      </c>
      <c r="L34" s="202"/>
      <c r="M34" s="202"/>
      <c r="N34" s="202"/>
      <c r="O34" s="202"/>
      <c r="P34" s="202"/>
      <c r="Q34" s="58" t="s">
        <v>51</v>
      </c>
    </row>
    <row r="35" spans="2:17" x14ac:dyDescent="0.25">
      <c r="B35" s="203" t="s">
        <v>9</v>
      </c>
      <c r="C35" s="203"/>
      <c r="D35" s="3"/>
      <c r="E35" s="3"/>
      <c r="F35" s="3"/>
      <c r="G35" s="3"/>
      <c r="H35" s="3"/>
      <c r="I35" s="203" t="s">
        <v>9</v>
      </c>
      <c r="J35" s="203"/>
      <c r="K35" s="3"/>
      <c r="L35" s="3"/>
      <c r="M35" s="3"/>
      <c r="N35" s="3"/>
      <c r="O35" s="3"/>
    </row>
  </sheetData>
  <protectedRanges>
    <protectedRange sqref="B18 B19:C19" name="Range9_1_1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19:E19 E20:E21" name="Range9_1_3_3"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19" name="Range9_1_2_2_2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18:E18" name="Range9_1_3_2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18" name="Range9_1_2_2_2_2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18" name="Range9_1_1_3_1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B20" name="Range9_1_1_5"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0" name="Range9_1_3_4"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0" name="Range9_1_2_2_2_4"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0" name="Range9_1_1_3_3"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1" name="Range9_1_3_6"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1" name="Range9_1_2_2_2_6"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1" name="Range9_1_1_3_5"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2:C28" name="Range9_1_1_7"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2:D28" name="Range9_1_3_8"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5:F28" name="Range9_1_2_2_2_7"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E22:E27" name="Range9_1_3_6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29" name="Range9_1_1_1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9" name="Range9_1_3_1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9" name="Range9_1_2_2_2_1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E28:E29" name="Range9_1_3_6_5"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22:F24" name="Range9_1_2_2_2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s>
  <mergeCells count="27">
    <mergeCell ref="E9:Q9"/>
    <mergeCell ref="B2:Q2"/>
    <mergeCell ref="B4:Q4"/>
    <mergeCell ref="B5:Q5"/>
    <mergeCell ref="E7:Q7"/>
    <mergeCell ref="E8:Q8"/>
    <mergeCell ref="E10:Q10"/>
    <mergeCell ref="E11:Q11"/>
    <mergeCell ref="M13:N13"/>
    <mergeCell ref="O13:Q13"/>
    <mergeCell ref="B14:C14"/>
    <mergeCell ref="D14:Q14"/>
    <mergeCell ref="B35:C35"/>
    <mergeCell ref="I35:J35"/>
    <mergeCell ref="M15:Q15"/>
    <mergeCell ref="E31:L31"/>
    <mergeCell ref="B33:C33"/>
    <mergeCell ref="I33:J33"/>
    <mergeCell ref="K33:P33"/>
    <mergeCell ref="C34:D34"/>
    <mergeCell ref="K34:P34"/>
    <mergeCell ref="B15:B16"/>
    <mergeCell ref="C15:C16"/>
    <mergeCell ref="D15:D16"/>
    <mergeCell ref="E15:E16"/>
    <mergeCell ref="F15:F16"/>
    <mergeCell ref="G15:L15"/>
  </mergeCells>
  <conditionalFormatting sqref="C18:C29">
    <cfRule type="expression" priority="27" stopIfTrue="1">
      <formula>#REF!</formula>
    </cfRule>
  </conditionalFormatting>
  <dataValidations count="1">
    <dataValidation allowBlank="1" showInputMessage="1" showErrorMessage="1" promptTitle="VV pozīcijas kods!" prompt="Jāiekopē VV pozīcijas kods no lapas VV_Kods" sqref="C18:C29" xr:uid="{94846161-FF80-45F8-BA63-A017BFDFFD12}"/>
  </dataValidations>
  <pageMargins left="0.7" right="0.7" top="0.75" bottom="0.75" header="0.3" footer="0.3"/>
</worksheet>
</file>

<file path=docMetadata/LabelInfo.xml><?xml version="1.0" encoding="utf-8"?>
<clbl:labelList xmlns:clbl="http://schemas.microsoft.com/office/2020/mipLabelMetadata">
  <clbl:label id="{2e10b195-476f-4749-aa6a-37997bff3ea2}" enabled="1" method="Standard" siteId="{5d0f951f-1a04-49b6-81a7-4b3f786368a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Koptāme</vt:lpstr>
      <vt:lpstr>Kopsavilkums</vt:lpstr>
      <vt:lpstr>1-1</vt:lpstr>
      <vt:lpstr>1-2</vt:lpstr>
      <vt:lpst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Palamarčuks</dc:creator>
  <cp:lastModifiedBy>Andris Bite</cp:lastModifiedBy>
  <cp:lastPrinted>2025-03-10T14:51:45Z</cp:lastPrinted>
  <dcterms:created xsi:type="dcterms:W3CDTF">2025-03-02T17:33:31Z</dcterms:created>
  <dcterms:modified xsi:type="dcterms:W3CDTF">2026-08-10T07:16:26Z</dcterms:modified>
</cp:coreProperties>
</file>